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 DARBAS\#01 My work\# INOVACIJŲ AGENTŪRA\---LVPA televizija\WEBINARAI\NAUJI\AEI pramonei\PRANEŠIMAI\"/>
    </mc:Choice>
  </mc:AlternateContent>
  <xr:revisionPtr revIDLastSave="0" documentId="13_ncr:1_{72E902C5-C150-44A0-9315-64E02784E776}" xr6:coauthVersionLast="47" xr6:coauthVersionMax="47" xr10:uidLastSave="{00000000-0000-0000-0000-000000000000}"/>
  <bookViews>
    <workbookView xWindow="9600" yWindow="5260" windowWidth="19200" windowHeight="10500" firstSheet="1" activeTab="1" xr2:uid="{00000000-000D-0000-FFFF-FFFF00000000}"/>
  </bookViews>
  <sheets>
    <sheet name="INSTRUKCIJA" sheetId="14" r:id="rId1"/>
    <sheet name="1. Veiklos ir pajamos" sheetId="5" r:id="rId2"/>
    <sheet name="2. Energijos sąnaudos" sheetId="7" r:id="rId3"/>
    <sheet name="3. Ar yra AEI" sheetId="9" r:id="rId4"/>
    <sheet name="4.1. Tinkamos išlaidos" sheetId="13" r:id="rId5"/>
    <sheet name="4.2. Projekto vieta" sheetId="11" r:id="rId6"/>
    <sheet name="5.1. SVV" sheetId="15" r:id="rId7"/>
    <sheet name="5.2. SVV schema" sheetId="16" r:id="rId8"/>
    <sheet name="list" sheetId="8"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3" i="13" l="1"/>
  <c r="P18" i="5"/>
  <c r="G17" i="7"/>
  <c r="D13" i="7"/>
  <c r="E13" i="7"/>
  <c r="G13" i="7"/>
  <c r="P4" i="5"/>
  <c r="O12" i="5"/>
  <c r="E17" i="7"/>
  <c r="D17" i="7"/>
  <c r="E6" i="7"/>
  <c r="G6" i="7" s="1"/>
  <c r="E7" i="7"/>
  <c r="G7" i="7" s="1"/>
  <c r="E8" i="7"/>
  <c r="G8" i="7" s="1"/>
  <c r="E9" i="7"/>
  <c r="G9" i="7" s="1"/>
  <c r="E10" i="7"/>
  <c r="G10" i="7" s="1"/>
  <c r="E11" i="7"/>
  <c r="G11" i="7" s="1"/>
  <c r="E12" i="7"/>
  <c r="G12" i="7" s="1"/>
  <c r="E14" i="7"/>
  <c r="G14" i="7" s="1"/>
  <c r="E15" i="7"/>
  <c r="G15" i="7" s="1"/>
  <c r="E5" i="7"/>
  <c r="G5" i="7" s="1"/>
  <c r="G4" i="7" s="1"/>
  <c r="D6" i="7"/>
  <c r="D7" i="7"/>
  <c r="D8" i="7"/>
  <c r="D9" i="7"/>
  <c r="D10" i="7"/>
  <c r="D11" i="7"/>
  <c r="D12" i="7"/>
  <c r="D14" i="7"/>
  <c r="D15" i="7"/>
  <c r="D5" i="7"/>
  <c r="G16" i="7"/>
  <c r="P12" i="5"/>
  <c r="O4" i="5"/>
  <c r="O18" i="5" s="1"/>
  <c r="N4" i="5"/>
  <c r="N18" i="5" s="1"/>
  <c r="G19" i="7" l="1"/>
</calcChain>
</file>

<file path=xl/sharedStrings.xml><?xml version="1.0" encoding="utf-8"?>
<sst xmlns="http://schemas.openxmlformats.org/spreadsheetml/2006/main" count="230" uniqueCount="143">
  <si>
    <t> </t>
  </si>
  <si>
    <t>2022–2030 metų plėtros programos valdytojos Lietuvos Respublikos ekonomikos ir inovacijų ministerijos ekonomikos transformacijos ir konkurencingumo plėtros programos pažangos priemonės Nr. 05-001-01-04-02 „Skatinti įmones pereiti link neutralios klimatui ekonomikos“ veiklos „Skatinti atsinaujinančių energijos išteklių diegimą pramonės įmonėse (Vidurio ir vakarų Lietuvos regionas)“ projektų finansavimo sąlygų aprašo 
3 priedo (toliau - PFSA) 3 priedas</t>
  </si>
  <si>
    <t>INFORMACIJOS, REIKALINGOS PROJEKTO ATITIKČIAI PROJEKTŲ ATRANKOS KRITERIJAMS ĮVERTINTI, PATEIKIMO LENTELĖ</t>
  </si>
  <si>
    <t>Duomenys apie PĮP:</t>
  </si>
  <si>
    <t>Pareiškėjo pavadinimas</t>
  </si>
  <si>
    <t>Projekto pavadinimas</t>
  </si>
  <si>
    <t>Kartu su PĮP pareiškėjas turi pateikti informaciją, reikalingą PFSA nuostatoms ir projektų atrankos kriterijams įvertinti, t.y. užpildyti PFSA 3 priedą:</t>
  </si>
  <si>
    <r>
      <rPr>
        <b/>
        <sz val="10"/>
        <color rgb="FF000000"/>
        <rFont val="Verdana"/>
      </rPr>
      <t>1. Pareiškėjo vykdomos veiklos priskiriamos Ekonominės veiklos rūšių klasifikatoriui (EVRK 2 red.)</t>
    </r>
    <r>
      <rPr>
        <sz val="10"/>
        <color rgb="FF000000"/>
        <rFont val="Verdana"/>
      </rPr>
      <t xml:space="preserve">, patvirtintam Statistikos departamento prie Lietuvos Respublikos Vyriausybės generalinio direktoriaus 2007 m. spalio 31 d. įsakymu Nr. DĮ-226 „Dėl Ekonominės veiklos rūšių klasifikatoriaus patvirtinimo“ naudojama nustatant projektų atitiktį PFSA 2.2.1 papunkčiui ir PFSA 6 punkto 2 specialųjį kriterijų. </t>
    </r>
    <r>
      <rPr>
        <b/>
        <sz val="10"/>
        <color rgb="FF000000"/>
        <rFont val="Verdana"/>
      </rPr>
      <t xml:space="preserve">Pildomas lapas „1. Veikla ir pajamos“ </t>
    </r>
  </si>
  <si>
    <r>
      <rPr>
        <b/>
        <sz val="10"/>
        <color rgb="FF000000"/>
        <rFont val="Verdana"/>
      </rPr>
      <t>2. Pareiškėjo metinės energijos sąnaudos</t>
    </r>
    <r>
      <rPr>
        <sz val="10"/>
        <color rgb="FF000000"/>
        <rFont val="Verdana"/>
      </rPr>
      <t xml:space="preserve">, taikoma vertinant projekto atitiktį PFSA 6 punkto 3 prioritetinį kriterijų: „Energijos, kurią numatoma gauti iš planuojamų įdiegti atsinaujinančius energijos išteklius naudojančių energijos gamybos pajėgumų, dalis bendrame pareiškėjo energijos sąnaudų balanse“. </t>
    </r>
    <r>
      <rPr>
        <b/>
        <sz val="10"/>
        <color rgb="FF000000"/>
        <rFont val="Verdana"/>
      </rPr>
      <t>Pildomas lapas „2. Energijos sąnaudos“</t>
    </r>
  </si>
  <si>
    <r>
      <rPr>
        <b/>
        <sz val="10"/>
        <color rgb="FF000000"/>
        <rFont val="Verdana"/>
      </rPr>
      <t>3. Informacija apie pareiškėjo turimus atsinaujinančius energijos išteklių pajėgumus</t>
    </r>
    <r>
      <rPr>
        <sz val="10"/>
        <color rgb="FF000000"/>
        <rFont val="Verdana"/>
      </rPr>
      <t xml:space="preserve">, taikoma vertinant projekto atitiktį PFSA 6 punkto 5 prioritetinį kriterijų: „Pareiškėjai yra pramonės įmonės, kurios dar neturi įdiegtų atsinaujinančių energijos išteklių pajėgumų“. </t>
    </r>
    <r>
      <rPr>
        <b/>
        <sz val="10"/>
        <color rgb="FF000000"/>
        <rFont val="Verdana"/>
      </rPr>
      <t xml:space="preserve">Pildomas lapas „3. Ar yra AEI“. 	</t>
    </r>
  </si>
  <si>
    <r>
      <rPr>
        <b/>
        <sz val="10"/>
        <color rgb="FF000000"/>
        <rFont val="Verdana"/>
      </rPr>
      <t xml:space="preserve">4. Tinkamų finansuoti išlaidų apskaičiavimo būdas ir pagrindimas. 
</t>
    </r>
    <r>
      <rPr>
        <sz val="10"/>
        <color rgb="FF000000"/>
        <rFont val="Verdana"/>
      </rPr>
      <t xml:space="preserve">Pildomame </t>
    </r>
    <r>
      <rPr>
        <b/>
        <sz val="10"/>
        <color rgb="FF000000"/>
        <rFont val="Verdana"/>
      </rPr>
      <t>lape „4.1 Tinkamos išlaidos“ nurodomas pareiškėjo pasirinktas tinkamų finansuoti išlaidų skaičiavimo būdas ir skaičiavimai</t>
    </r>
    <r>
      <rPr>
        <sz val="10"/>
        <color rgb="FF000000"/>
        <rFont val="Verdana"/>
      </rPr>
      <t xml:space="preserve"> pagal PFSA 9.2 p. reikalavimus. 
Pildomame </t>
    </r>
    <r>
      <rPr>
        <b/>
        <sz val="10"/>
        <color rgb="FF000000"/>
        <rFont val="Verdana"/>
      </rPr>
      <t>lape  „4.2 Projekto vieta“ nurodomas turto, į kurį investuojama, unikalus numeris ir adresas, taip pat kita informacija</t>
    </r>
    <r>
      <rPr>
        <sz val="10"/>
        <color rgb="FF000000"/>
        <rFont val="Verdana"/>
      </rPr>
      <t>, būtina įvertinti PFSA 2.3.12 p. reikalavimus: „Daiktinės pareiškėjo teisės į nekilnojamąjį turtą, kuriame įgyvendinant projektą bus vykdomos projekto veiklos (vykdomi statybos darbai ir (ar) montuojama įranga), ar nekilnojamojo turto valdymo formos (nuoma ar panauda) turi būti įregistruotos įstatymų nustatyta tvarka ir galioti ne trumpiau kaip trejus metus (kai projekto vykdytojas MVĮ) arba ne trumpiau kaip penkerius metus (kai projekto vykdytojas didelė įmonė) nuo projekto finansavimo pabaigos.“</t>
    </r>
  </si>
  <si>
    <r>
      <rPr>
        <b/>
        <sz val="10"/>
        <color rgb="FF000000"/>
        <rFont val="Verdana"/>
      </rPr>
      <t>5. Lape „5.1. SVV“ nurodoma juridinio asmens dalyvių struktūra ir ryšiai</t>
    </r>
    <r>
      <rPr>
        <sz val="10"/>
        <color rgb="FF000000"/>
        <rFont val="Verdana"/>
      </rPr>
      <t xml:space="preserve"> (pildoma siekiant įsitikinti ar pateikti Smulkiojo ar vidutinio verslo subjekto statuso deklaracijos duomenys yra tikslūs ir įmonės statusas yra nustatytas tinkamai). </t>
    </r>
    <r>
      <rPr>
        <b/>
        <sz val="10"/>
        <color rgb="FF000000"/>
        <rFont val="Verdana"/>
      </rPr>
      <t>Lapą „5.2. SVV schema“ siūloma užpildyti, jeigu yra didelis su pareiškėju susijusių ir partnerių įmonių, fizinių asmenų skaičius.
Lapų „5.1. SVV“ ir „5.2. SVV schema“ nepildo didelės įmonės.</t>
    </r>
  </si>
  <si>
    <r>
      <rPr>
        <sz val="10"/>
        <color rgb="FF000000"/>
        <rFont val="Verdana"/>
      </rPr>
      <t>Užpildytas PFSA 3 priedas teikiamas kartu su paraiška elektroninėje versijoje .</t>
    </r>
    <r>
      <rPr>
        <i/>
        <sz val="10"/>
        <color rgb="FF000000"/>
        <rFont val="Verdana"/>
      </rPr>
      <t>xlsx</t>
    </r>
    <r>
      <rPr>
        <sz val="10"/>
        <color rgb="FF000000"/>
        <rFont val="Verdana"/>
      </rPr>
      <t xml:space="preserve"> formatu.
Teikiamoje elektroninėje versijoje turi likti visos skaičiavimams naudotos formulės.
Prie PĮP gali būti pridedami kiti dokumentai, patvirtinantys ar pagrindžiantys PĮP ir PFSA 3 priede pateiktą informaciją.</t>
    </r>
  </si>
  <si>
    <t xml:space="preserve">1. Pareiškėjų vykdomos veiklos ir projekto veiklos priskiriamos Ekonominės veiklos rūšių klasifikatoriui (EVRK 2 red.), patvirtintam Statistikos departamento prie Lietuvos Respublikos Vyriausybės generalinio direktoriaus 2007 m. spalio 31 d. įsakymu Nr. DĮ-226 „Dėl Ekonominės veiklos rūšių klasifikatoriaus patvirtinimo“ (toliau – EVRK 2 red.) (taikoma vertinant projekto atitiktį 2022–2030 metų plėtros programos valdytojos Lietuvos Respublikos ekonomikos ir inovacijų ministerijos ekonomikos transformacijos ir konkurencingumo plėtros programos pažangos priemonės Nr. 05-001-01-04-02 „Skatinti įmones pereiti link neutralios klimatui ekonomikos“ veiklos „Skatinti atsinaujinančių energijos išteklių diegimą pramonės įmonėse (Vidurio ir vakarų Lietuvos regionas)“ projektų finansavimo sąlygų aprašo (toliau – PFSA) 6 punkto nuostatoms). </t>
  </si>
  <si>
    <t>Eil. Nr.</t>
  </si>
  <si>
    <t xml:space="preserve">Pareiškėjo vykdoma veikla ir pajamos </t>
  </si>
  <si>
    <t>2019 m.</t>
  </si>
  <si>
    <t>2020 m.</t>
  </si>
  <si>
    <t>2021 m.</t>
  </si>
  <si>
    <t>1.1.</t>
  </si>
  <si>
    <r>
      <rPr>
        <b/>
        <sz val="10"/>
        <color theme="1"/>
        <rFont val="Verdana"/>
        <family val="2"/>
        <charset val="186"/>
      </rPr>
      <t>Pareiškėjo vykdoma veikla (-os) pagal EVRK 2 red. ir pajamos iš šios (-ių) veiklos (-ų), Eur</t>
    </r>
    <r>
      <rPr>
        <sz val="10"/>
        <color theme="1"/>
        <rFont val="Verdana"/>
        <family val="2"/>
        <charset val="186"/>
      </rPr>
      <t xml:space="preserve"> (nurodyti veiklos (-ų) pavadinimus ir kodus bei iš jų gautas pajamas kiekvienais nurodytais metais) (visos pajamos iš šios (-ių) veiklos (-ų) turi atitikti pareiškėjo patvirtintoje finansinėje atskaitomybėje (pelno (nuostolių) ataskaitoje) nurodytas pardavimo pajamas)</t>
    </r>
  </si>
  <si>
    <r>
      <rPr>
        <i/>
        <sz val="10"/>
        <color rgb="FF000000"/>
        <rFont val="Verdana"/>
      </rPr>
      <t xml:space="preserve">(nurodyti veiklos kodą ir pavadinimą, kuri priskiriama </t>
    </r>
    <r>
      <rPr>
        <b/>
        <i/>
        <sz val="10"/>
        <color rgb="FF000000"/>
        <rFont val="Verdana"/>
      </rPr>
      <t>pramonės veiklai)</t>
    </r>
  </si>
  <si>
    <t>(nurodyti veiklos kodą ir pavadinimą, kuri priskiriama pramonės veiklai)</t>
  </si>
  <si>
    <r>
      <rPr>
        <i/>
        <sz val="10"/>
        <color rgb="FF000000"/>
        <rFont val="Verdana"/>
      </rPr>
      <t xml:space="preserve">(nurodyti </t>
    </r>
    <r>
      <rPr>
        <b/>
        <i/>
        <sz val="10"/>
        <color rgb="FF000000"/>
        <rFont val="Verdana"/>
      </rPr>
      <t>ne pramonės</t>
    </r>
    <r>
      <rPr>
        <i/>
        <sz val="10"/>
        <color rgb="FF000000"/>
        <rFont val="Verdana"/>
      </rPr>
      <t xml:space="preserve"> veiklos kodą ir pavadinimą)</t>
    </r>
  </si>
  <si>
    <r>
      <rPr>
        <i/>
        <sz val="10"/>
        <color rgb="FF000000"/>
        <rFont val="Verdana"/>
      </rPr>
      <t>(nurodyti ne pramonės</t>
    </r>
    <r>
      <rPr>
        <b/>
        <i/>
        <sz val="10"/>
        <color rgb="FF000000"/>
        <rFont val="Verdana"/>
      </rPr>
      <t xml:space="preserve"> </t>
    </r>
    <r>
      <rPr>
        <i/>
        <sz val="10"/>
        <color rgb="FF000000"/>
        <rFont val="Verdana"/>
      </rPr>
      <t>veiklos kodą ir pavadinimą)</t>
    </r>
  </si>
  <si>
    <t>(nurodyti ne pramonės veiklos kodą ir pavadinimą)</t>
  </si>
  <si>
    <t>1.2.</t>
  </si>
  <si>
    <r>
      <rPr>
        <b/>
        <sz val="10"/>
        <color rgb="FF000000"/>
        <rFont val="Verdana"/>
      </rPr>
      <t xml:space="preserve">Pareiškėjo metinės pajamos </t>
    </r>
    <r>
      <rPr>
        <b/>
        <u/>
        <sz val="10"/>
        <color rgb="FF000000"/>
        <rFont val="Verdana"/>
      </rPr>
      <t>iš savo pagamintos produkcijos</t>
    </r>
    <r>
      <rPr>
        <b/>
        <sz val="10"/>
        <color rgb="FF000000"/>
        <rFont val="Verdana"/>
      </rPr>
      <t xml:space="preserve">, Eur </t>
    </r>
    <r>
      <rPr>
        <sz val="10"/>
        <color rgb="FF000000"/>
        <rFont val="Verdana"/>
      </rPr>
      <t xml:space="preserve">(per pastaruosius dvejus finansinius metus iki projekto įgyvendinimo plano (toliau – PĮP) finansuoti iš Europos Sąjungos struktūrinių fondų lėšų bendrai finansuojamą projektą pateikimo turi būti ne mažesnės negu 300 000 Eur (trys šimtai tūkstančių eurų), jeigu pramonės įmonė yra didelė įmonė, ir 145 000 Eur (šimtas keturiasdešimt penki tūkstančiai eurų), jeigu pramonės įmonė yra MVĮ) </t>
    </r>
  </si>
  <si>
    <t>(nepildoma)</t>
  </si>
  <si>
    <t xml:space="preserve">(nurodyti veiklos kodą ir pavadinimą) </t>
  </si>
  <si>
    <t>(nurodyti veiklos kodą ir pavadinimą)</t>
  </si>
  <si>
    <t>1.3.</t>
  </si>
  <si>
    <r>
      <rPr>
        <b/>
        <sz val="10"/>
        <color theme="1"/>
        <rFont val="Verdana"/>
        <family val="2"/>
        <charset val="186"/>
      </rPr>
      <t>Kiek procentų pareiškėjo bendro pardavimo struktūros sudaro pareiškėjo pajamos iš veiklų pagal EVRK 2 red.</t>
    </r>
    <r>
      <rPr>
        <sz val="10"/>
        <color theme="1"/>
        <rFont val="Verdana"/>
        <family val="2"/>
        <charset val="186"/>
      </rPr>
      <t xml:space="preserve">, priskirtų B sekcijai „Kasyba ir karjerų eksploatavimas“ (išskyrus šias ekonomines veiklas: B sekcijos 06 skyriaus „Žalios naftos ir gamtinių dujų gavyba“, B sekcijos 08.92 klasės „Durpių gavyba“ ir B sekcijos 09.1 grupės „Naftos ir gamtinių dujų gavybai būdingų paslaugų veikla“) ir C sekcijai „Apdirbamoji gamyba“ (išskyrus C sekcijos 19 skyriaus „Kokso ir rafinuotų naftos produktų gamyba“ ekonominę veiklą), proc. (pajamos iš šios (-ių) veiklos (-ų) turi sudaryti ne mažiau kaip 51 procentą visų įmonės veiklų kiekvienais nurodytais metais) </t>
    </r>
  </si>
  <si>
    <t>2. Pareiškėjo metinės energijos sąnaudos (taikoma vertinant projekto atitiktį PFSA 6 punkto nuostatoms).</t>
  </si>
  <si>
    <t>Energijos sąnaudų rūšis</t>
  </si>
  <si>
    <t>Matavimo vienetai</t>
  </si>
  <si>
    <t>Taikomas koeficientas</t>
  </si>
  <si>
    <t>Energijos sąnaudų kiekis natūriniais vienetais</t>
  </si>
  <si>
    <t>TNE (tonos naftos ekvivalentu)</t>
  </si>
  <si>
    <t>2.1.</t>
  </si>
  <si>
    <t>Pareiškėjo energijos sąnaudos (vertinami paskutiniai energijos vartojimo audito nagrinėjami metai arba metai, kai bus įdiegti atsinaujinančius energijos išteklius naudojantys energijos gamybos pajėgumai (tik tuo atveju jeigu pareiškėjas numato technologinių procesų organizavimo pokyčius ir atliekant energijos vartojimo auditą įvertintos būsimos pareiškėjo energijos sąnaudos).</t>
  </si>
  <si>
    <t>2.1.1.</t>
  </si>
  <si>
    <t>[pasirinkite]</t>
  </si>
  <si>
    <t>[įrašyti]</t>
  </si>
  <si>
    <t>2.1.2.</t>
  </si>
  <si>
    <t>2.1.3.</t>
  </si>
  <si>
    <t>Rusvosios anglys</t>
  </si>
  <si>
    <t>2.1.4.</t>
  </si>
  <si>
    <t>2.1.5.</t>
  </si>
  <si>
    <t>2.1.6.</t>
  </si>
  <si>
    <t>2.1.7.</t>
  </si>
  <si>
    <t>2.1.8.</t>
  </si>
  <si>
    <t>2.1.9.</t>
  </si>
  <si>
    <t>2.1.10</t>
  </si>
  <si>
    <t>2.1.11</t>
  </si>
  <si>
    <t>2.2.</t>
  </si>
  <si>
    <t xml:space="preserve">Energija, gaunama iš planuojamų įdiegti atsinaujinančius energijos išteklius naudojančių energijos gamybos pajėgumų. </t>
  </si>
  <si>
    <t>2.2.1.</t>
  </si>
  <si>
    <t>Kita (MWh)</t>
  </si>
  <si>
    <t xml:space="preserve">Santykis tarp energijos, kurią planuojama gauti įdiegus atsinaujinančius energijos išteklius naudojančius gamybos pajėgumus ir bendro pareiškėjo energijos sąnaudų balanso. Skaičiuojama pagal PFSA 6 punkte pateiktą formulę, nurodytą PFSA 6 punkto 3 dalyje. </t>
  </si>
  <si>
    <t xml:space="preserve">3. Informacija apie pareiškėjo turimus atsinaujinančius energijos išteklių pajėgumus (taikoma vertinant projekto atitiktį PFSA 6 punkto nuostatoms). </t>
  </si>
  <si>
    <t xml:space="preserve">Ar pareiškėjas turi įdiegtų atsinaujinančių energijos išteklių pajėgumų? (Jeigu taip – nurodyti įdiegtus AEI įrenginius*) </t>
  </si>
  <si>
    <t>[šiame laukelyje nurodyti įdiegtus AEI įrenginius]</t>
  </si>
  <si>
    <r>
      <rPr>
        <sz val="10"/>
        <color rgb="FF000000"/>
        <rFont val="Verdana"/>
      </rPr>
      <t xml:space="preserve">*Pagal PFSA 1.2.1 p. AEI ištekliai suprantami kaip ištekliai, generuojami </t>
    </r>
    <r>
      <rPr>
        <b/>
        <sz val="10"/>
        <color rgb="FF000000"/>
        <rFont val="Verdana"/>
      </rPr>
      <t>iš saulės energijos</t>
    </r>
  </si>
  <si>
    <t>4.Tinkamų finansuoti išlaidų apskaičiavimo būdas ir pagrindimas (1)</t>
  </si>
  <si>
    <t xml:space="preserve">Tinkamų finansuoti išlaidų būdas pagal Reglamento (ES) Nr. 651/2014 41 straipsnį </t>
  </si>
  <si>
    <t xml:space="preserve">Pasirinkto tinkamų finansuoti išlaidų būdo pagrindimas (nurodoma kokią įrangą numatoma diegti; aprašomos galimos alternatyvos ir pagrindžiamas pasirinktas būdas) </t>
  </si>
  <si>
    <t>4.1.</t>
  </si>
  <si>
    <t>6 dalies a punktas: jeigu investicijų į atsinaujinančių energijos išteklių gamybą išlaidų dalį visose investicinėse išlaidose galima lengvai nustatyti kaip atskirą investiciją, pvz., kaip jau esamų įrenginių papildomą dalį, ši su atsinaujinančių energijos išteklių susijusių išlaidų dalis yra tinkamos finansuoti išlaidos.*</t>
  </si>
  <si>
    <t>(nurodyti informaciją čia)</t>
  </si>
  <si>
    <t>4.2.</t>
  </si>
  <si>
    <t xml:space="preserve">6 dalies b punktas: jeigu investicijų į atsinaujinančių energijos išteklių gamybą išlaidų dalį galima nustatyti lyginant su panašiomis mažiau aplinkai naudingomis investicijomis, kurios, tikėtina, būtų įvykdytos be pagalbos, šis abiejų investicijų išlaidų skirtumas nurodo su atsinaujinančių energijos išteklių susijusias išlaidas ir sudaro tinkamas finansuoti išlaidas. Panašios mažiau aplinkai naudingos investicijos suprantamos kaip investicijos, susijusios su tradicinių išteklių (pvz., iš iškastinio kuro) energijos gamyba. </t>
  </si>
  <si>
    <t>(nurodyti informaciją čia arba pildyti lentelę žemiau)</t>
  </si>
  <si>
    <r>
      <t xml:space="preserve">Tinkamų finansuoti išlaidų nustatymas pagal Reglamento (ES) Nr. 651/2014 41 straipsnio </t>
    </r>
    <r>
      <rPr>
        <b/>
        <u/>
        <sz val="10"/>
        <color theme="1"/>
        <rFont val="Verdana"/>
        <family val="2"/>
        <charset val="186"/>
      </rPr>
      <t>6 dalies b punktą</t>
    </r>
  </si>
  <si>
    <t>Išlaidų rūšis</t>
  </si>
  <si>
    <t>Kainos pagrindimo dokumentas (tipas, data, numeris, nuoroda)</t>
  </si>
  <si>
    <t>Suma</t>
  </si>
  <si>
    <t>1.</t>
  </si>
  <si>
    <t>Saulės elektrinė ir jos montavimas</t>
  </si>
  <si>
    <t>2.</t>
  </si>
  <si>
    <t>Netinkamos finansuoti išlaidos pagal PFSA, susijusios su saulės elektrinės diegimu (elektrinės projektavimo, pridavimo VERT ir pan. išlaidos)</t>
  </si>
  <si>
    <t>3.</t>
  </si>
  <si>
    <t>Alternatyvus įrenginys</t>
  </si>
  <si>
    <t>4.</t>
  </si>
  <si>
    <t>5.</t>
  </si>
  <si>
    <t>6.</t>
  </si>
  <si>
    <t>7.</t>
  </si>
  <si>
    <t>Projekto tinkamų finansuoti išlaidų suma</t>
  </si>
  <si>
    <r>
      <rPr>
        <b/>
        <i/>
        <sz val="9"/>
        <color rgb="FF000000"/>
        <rFont val="Verdana"/>
      </rPr>
      <t xml:space="preserve">* Tinkamos išlaidos pagal BBIR 41 straipsnio 6 dalies a punktą – veikiančio AEI gamybos įrenginio rekonstrukcijos (modernizavimo ir (arba) atnaujinimo) išlaidos:
</t>
    </r>
    <r>
      <rPr>
        <i/>
        <sz val="9"/>
        <color rgb="FF000000"/>
        <rFont val="Verdana"/>
      </rPr>
      <t xml:space="preserve">a) yra numatoma keisti svarbias įrenginio veikimui detales (komponentus).
b) yra numatoma, kad rekonstrukcijos (modernizavimo ir (arba) atnaujinimo) darbai prailgins veikiančio įrenginio, kuris naudoja AEI, veikimo laiką.
Atkreipiame dėmesį, kad AEI gamybos įrenginio rekonstrukcijos (modernizavimo ir (arba) atnaujinimo) yra netinkamos finansuoti išlaidos, jeigu numatoma keisti nesvarbias įrenginio veikimui detales, o numatomi atlikti darbai priskiriami prie darbų, kurie ir taip turėtų būti atliekami, siekiant, kad AEI gamybos įrenginys galėtų veikti (pvz., einamieji remontai; tam tikrų detalių, kurios, turi būti keičiamos, suėjus tam tikram AEI gamybos įrenginio veikimo laikotarpiui, keitimas). Taip pat papildomos naujos saulės elektrinės įrengimas nebūtų laikomas esamų įrenginių papildoma dalimi.
</t>
    </r>
  </si>
  <si>
    <t>4.Tinkamų finansuoti išlaidų apskaičiavimo būdas ir pagrindimas (2)</t>
  </si>
  <si>
    <t>Nekilnojamojo turto, kur numatoma diegti įrangą, unikalus numeris</t>
  </si>
  <si>
    <t>Adresas</t>
  </si>
  <si>
    <t>Turto valdymo pagrindas</t>
  </si>
  <si>
    <t>Kai valdoma nuomos, panaudos pagrindais, iki kada galioja nuomos, panaudos sutartis?</t>
  </si>
  <si>
    <t>Kai valdoma nuomos, panaudos pagrindais, ar yra savininko sutikimas dėl AEI diegimo?</t>
  </si>
  <si>
    <t>Hipotekos atveju, ar yra hipoteką įregistravusio subjekto sutikimas dėl AEI diegimo?</t>
  </si>
  <si>
    <t>5. Juridinio asmens dalyvių struktūra ir ryšiai (pildoma siekiant įsitikinti ar pateikti Smulkiojo ar vidutinio verslo subjekto statuso (toliau - SVV) deklaracijos duomenys yra tikslūs ir įmonės statusas yra nustatytas tinkamai)</t>
  </si>
  <si>
    <r>
      <t xml:space="preserve">5.1. Prašome nurodyti įmonės akcininkus (fizinius bei juridinius asmenis), jų procentinę akcijų/balsų dalį.
</t>
    </r>
    <r>
      <rPr>
        <sz val="9"/>
        <color rgb="FF000000"/>
        <rFont val="Verdana"/>
      </rPr>
      <t>Pagal Lietuvos Respublikos smulkiojo ir vidutinio verslo plėtros įstatymą (toliau – SVV įstatymas), įmonė laikoma savarankiška įmone, jeigu ji neturi nei partnerinių, nei susijusių įmonių. Taip yra tuomet, kai yra tenkinamos visos šios bendrinės sąlygos:
1. Jūsų įmonė neturi kitų įmonių akcijų/pajų/dalyvių balsų (arba turi mažiau nei 25 proc.);
2. Jūsų įmonės akcijos nepriklauso kitoms įmonėms ir (arba) verslininkams* (arba priklauso mažiau nei 25 proc.);
3. Jūsų įmonės akcijų/pajų/dalyvių balsų daugumą (50 proc. arba daugiau) turintis akcininkas/savininkas/dalininkas/narys, fizinis asmuo, neturi kitų toje pačioje ar gretimoje srityje veikiančių įmonių akcijų/pajų/dalyvių balsų daugumos.</t>
    </r>
  </si>
  <si>
    <r>
      <t xml:space="preserve">5.2. Ar Jūsų įmonės akcininkai, juridiniai/fiziniai asmenys, turi kitų įmonių akcijų?
</t>
    </r>
    <r>
      <rPr>
        <sz val="9"/>
        <color rgb="FF000000"/>
        <rFont val="Verdana"/>
      </rPr>
      <t>Jeigu turi, prašome nurodyti tokių įmonių pavadinimus, veiklos sektorius bei turimų akcijų procentinę dalį. Jeigu šios įmonės valdo arba yra valdomos kitų asmenų, prašome nurodyti ir juos. Akcininkus prašome nurodyti per kelis lygmenis, t. y. akcininkus prašome nurodyti iki galutinių naudos gavėjų – fizinių asmenų.</t>
    </r>
  </si>
  <si>
    <r>
      <t xml:space="preserve">5.3. Ar akcininkai, fiziniai asmenys, verčiasi ūkine komercine veikla, įskaitant tą, kuria verčiamasi turint verslo liudijimą?
</t>
    </r>
    <r>
      <rPr>
        <sz val="9"/>
        <color rgb="FF000000"/>
        <rFont val="Verdana"/>
      </rPr>
      <t>T. y. verčiasi pagal verslo liudijimą, individualios veiklos pažymą, ūkininko pažymėjimą, autorines sutartis, nuomoja nekilnojamąjį turtą, turi saulės elektrinę ar kt. būdais gauna komercinių pajamų kaip fiziniai asmenys. Pagal SVV įstatymo 2 straipsnio 21 dalį, verslininku laikomas fizinis asmuo, kuris verčiasi ekonomine veikla. SVV įstatymo 2 straipsnio 3 dalyje nustatyta „Ekonominė veikla – savo rizika plėtojama reguliari asmens veikla, kuri apima prekių pirkimą ar pardavimą, prekių gamybą, darbų atlikimą ar paslaugų teikimą kitiems asmenims ir kurią vykdant siekiama gauti pajamų“. Ekonominės veiklos vykdymo pavyzdžiai – veikla pagal verslo liudijimą, individualios veiklos pažymą, ūkininko pažymėjimą, autorines sutartis, nekilnojamojo turto nuoma ir pan. SVV įstatymo 2 straipsnio 15 dalyje nustatyta, kad SVV subjektu laikoma „labai maža, maža ar vidutinė įmonė, atitinkančios šio įstatymo 3 straipsnyje nustatytas sąlygas, arba verslininkas, atitinkantis šio įstatymo 4 straipsnyje nustatytas sąlygas“. Atsižvelgiant į tai, kas išdėstyta, verslininkas (fizinis asmuo, kuris verčiasi ekonomine veikla) yra prilyginamas smulkiojo ar vidutinio verslo subjektui arba, kitaip tariant, įmonei.</t>
    </r>
  </si>
  <si>
    <r>
      <t xml:space="preserve">5.4. Ar Jūsų įmonė turi kitų įmonių akcijų?
</t>
    </r>
    <r>
      <rPr>
        <sz val="9"/>
        <color rgb="FF000000"/>
        <rFont val="Verdana"/>
      </rPr>
      <t>Jeigu turi, prašome nurodyti tokių įmonių pavadinimus, veiklos sektorius bei turimų akcijų procentinę dalį. Jeigu šios įmonės valdo arba yra valdomos kitų asmenų, prašome nurodyti ir juos. Tokį išskaidymą prašome atlikti per kelis lygmenis, t. y. akcininkus prašome nurodyti iki galutinių naudos gavėjų – fizinių asmenų.
Susijusios įmonės apibrėžtis ir kriterijai yra nustatyti SVV įstatymo 3 straipsnio 16 dalyje:
„16. Įmonės, kurios atitinka bent vieną toliau nurodytų kriterijų, yra laikomos susijusiomis:
1) įmonės, kurias sieja kuris nors iš šių ryšių:
a) viena įmonė turi daugumą dalyvių balsų kitoje įmonėje;
b) viena įmonė turi teisę skirti ir atšaukti daugumą kitos įmonės valdymo, priežiūros ar administravimo organo narių;
c) įmonei suteikta teisė daryti lemiamą poveikį kitai įmonei dėl sutarčių, sudarytų su ta kita įmone, arba dėl šios įmonės steigimo dokumentų nuostatų;
d) įmonė, turinti dalyvių balsų kitoje įmonėje, kuri dėl su tos kitos įmonės dalyviais sudarytų sutarčių kontroliuoja daugumą šios įmonės dalyvių balsų;
2) kai dėl to paties fizinio asmens ar kartu veikiančių fizinių asmenų veiklos susiformavę bent vienas iš šios dalies 1 punkte nurodytų įmonių ryšių, jeigu šios įmonės verčiasi tokia pačia veikla ar tokios pačios veiklos dalimi toje pačioje rinkoje ar susijusiose rinkose;
3) kai tarp įmonių yra susiformavę bent vienas iš šios dalies 1 punkte nurodytų įmonių ryšių per vieną ar kelias įmones arba per šio straipsnio 15 dalies 1–4 punktuose nurodytus investuotojus.“
Jeigu tenkinamas bent vienas SVV įstatymo 3 straipsnio 16 dalyje nustatytas kriterijus, įmonė bus laikoma susijusia, jeigu netenkinamas nei vienas – nesusijusia.
Pažymėtina, kad pagal SVV įstatymą turi būti vertinamos ne tik pirmuoju ryšiu susijusios įmonės, bet ir susijusių susijusios įmonės iki galutinių naudos gavėjų (fizinių asmenų).</t>
    </r>
  </si>
  <si>
    <t>5.5. Ar yra kitų įmonių, kurios turi galimybę daryti lemiamą poveikį Jūsų įmonei dėl sutarčių, sudarytų su Jūsų įmone (ir atvirkščiai)?</t>
  </si>
  <si>
    <r>
      <t xml:space="preserve">Primename, kad pagal Lietuvos Respublikos smulkiojo ir vidutinio verslo plėtros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
</t>
    </r>
    <r>
      <rPr>
        <b/>
        <sz val="9"/>
        <color rgb="FF000000"/>
        <rFont val="Verdana"/>
      </rPr>
      <t xml:space="preserve">Esant dideliam su pareiškėju susijusių ir partnerių įmonių, fizinių asmenų skaičiui, rekomenduojame pateikti ryšių schemą lape </t>
    </r>
    <r>
      <rPr>
        <b/>
        <i/>
        <sz val="9"/>
        <color rgb="FF000000"/>
        <rFont val="Verdana"/>
      </rPr>
      <t>„5.2. SVV schema“</t>
    </r>
    <r>
      <rPr>
        <sz val="9"/>
        <color rgb="FF000000"/>
        <rFont val="Verdana"/>
      </rPr>
      <t>.</t>
    </r>
  </si>
  <si>
    <t>Jonas Jonaitis</t>
  </si>
  <si>
    <t>Antanas Antanaitis</t>
  </si>
  <si>
    <t>UAB B</t>
  </si>
  <si>
    <t>UAB A</t>
  </si>
  <si>
    <t>Pareiškėjas UAB</t>
  </si>
  <si>
    <t>UAB C</t>
  </si>
  <si>
    <t>-</t>
  </si>
  <si>
    <t>Taip</t>
  </si>
  <si>
    <t>Akmens anglys</t>
  </si>
  <si>
    <t>tonos</t>
  </si>
  <si>
    <t>Ne</t>
  </si>
  <si>
    <t>Koksas</t>
  </si>
  <si>
    <t>Durpės kurui</t>
  </si>
  <si>
    <t>Durpių briketai</t>
  </si>
  <si>
    <t>Malkos</t>
  </si>
  <si>
    <t>kub. m</t>
  </si>
  <si>
    <t>Biodujos</t>
  </si>
  <si>
    <t>tūkst. kub. m</t>
  </si>
  <si>
    <t>Gamtinės dujos</t>
  </si>
  <si>
    <t>Suskystintos naftos dujos</t>
  </si>
  <si>
    <t>Nesuskystintos naftos dujos</t>
  </si>
  <si>
    <t>Automobilių benzinas</t>
  </si>
  <si>
    <t>Pramoninis benzinas</t>
  </si>
  <si>
    <t>Benzino tipo reaktyvinių variklių kuras</t>
  </si>
  <si>
    <t>Žibalo tipo reaktyvinių variklių kuras</t>
  </si>
  <si>
    <t>Dyzelinas</t>
  </si>
  <si>
    <t>Gazoliai šildyti ir laivams bunkeriuoti</t>
  </si>
  <si>
    <t>Skystasis kuras (mazutas)</t>
  </si>
  <si>
    <t>Naftos bitumas</t>
  </si>
  <si>
    <t>Naftos koksas</t>
  </si>
  <si>
    <t>Siera (iš naftos)</t>
  </si>
  <si>
    <t>Orimulsija</t>
  </si>
  <si>
    <t>Tepalai, tepalinės alyvos</t>
  </si>
  <si>
    <t>Žalia nafta</t>
  </si>
  <si>
    <t>Kita (GJ)</t>
  </si>
  <si>
    <t>gigadžiauliai</t>
  </si>
  <si>
    <t>Kita (Gcal)</t>
  </si>
  <si>
    <t>gigakalorijos</t>
  </si>
  <si>
    <t>megavatvalandės</t>
  </si>
  <si>
    <t>Išlaidos susijusios su alternatyvaus įrenginio diegimu (transportavimo išlaidos, įrenginio projektavimo išlaidos, montavimo išlaidos, prijungimo prie tinklo išlaidos ir pan. išlaidos)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</si>
</sst>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color theme="1"/>
      <name val="Verdana"/>
      <family val="2"/>
      <charset val="186"/>
    </font>
    <font>
      <i/>
      <sz val="10"/>
      <color theme="1"/>
      <name val="Verdana"/>
      <family val="2"/>
      <charset val="186"/>
    </font>
    <font>
      <b/>
      <sz val="10"/>
      <color theme="1"/>
      <name val="Verdana"/>
      <family val="2"/>
      <charset val="186"/>
    </font>
    <font>
      <sz val="8"/>
      <name val="Calibri"/>
      <family val="2"/>
      <scheme val="minor"/>
    </font>
    <font>
      <b/>
      <u/>
      <sz val="10"/>
      <color theme="1"/>
      <name val="Verdana"/>
      <family val="2"/>
      <charset val="186"/>
    </font>
    <font>
      <sz val="10"/>
      <color rgb="FF000000"/>
      <name val="Verdana"/>
    </font>
    <font>
      <b/>
      <sz val="10"/>
      <color rgb="FF000000"/>
      <name val="Verdana"/>
    </font>
    <font>
      <sz val="10"/>
      <color theme="1"/>
      <name val="Verdana"/>
    </font>
    <font>
      <b/>
      <i/>
      <sz val="10"/>
      <color rgb="FF000000"/>
      <name val="Verdana"/>
    </font>
    <font>
      <i/>
      <sz val="10"/>
      <color rgb="FF000000"/>
      <name val="Verdana"/>
    </font>
    <font>
      <b/>
      <u/>
      <sz val="10"/>
      <color rgb="FF000000"/>
      <name val="Verdana"/>
    </font>
    <font>
      <sz val="10"/>
      <color theme="1"/>
      <name val="Verdana"/>
      <charset val="186"/>
    </font>
    <font>
      <i/>
      <sz val="10"/>
      <color theme="1"/>
      <name val="Verdana"/>
      <charset val="186"/>
    </font>
    <font>
      <sz val="10"/>
      <color rgb="FFFF0000"/>
      <name val="Verdana"/>
      <family val="2"/>
      <charset val="186"/>
    </font>
    <font>
      <sz val="10"/>
      <color rgb="FFFF0000"/>
      <name val="Verdana"/>
      <charset val="186"/>
    </font>
    <font>
      <i/>
      <sz val="9"/>
      <color rgb="FF000000"/>
      <name val="Verdana"/>
    </font>
    <font>
      <b/>
      <i/>
      <sz val="9"/>
      <color rgb="FF000000"/>
      <name val="Verdana"/>
    </font>
    <font>
      <i/>
      <sz val="9"/>
      <color theme="1"/>
      <name val="Verdana"/>
      <family val="2"/>
      <charset val="186"/>
    </font>
    <font>
      <sz val="9"/>
      <color theme="1"/>
      <name val="Verdana"/>
    </font>
    <font>
      <b/>
      <sz val="9"/>
      <name val="Verdana"/>
    </font>
    <font>
      <b/>
      <sz val="9"/>
      <color rgb="FF000000"/>
      <name val="Verdana"/>
    </font>
    <font>
      <sz val="9"/>
      <color rgb="FF000000"/>
      <name val="Verdana"/>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98">
    <xf numFmtId="0" fontId="0" fillId="0" borderId="0" xfId="0"/>
    <xf numFmtId="0" fontId="1" fillId="0" borderId="1" xfId="0" applyFont="1" applyBorder="1"/>
    <xf numFmtId="0" fontId="1" fillId="0" borderId="1" xfId="0" applyFont="1" applyBorder="1" applyAlignment="1">
      <alignment horizontal="center"/>
    </xf>
    <xf numFmtId="0" fontId="1" fillId="0" borderId="0" xfId="0" applyFont="1"/>
    <xf numFmtId="0" fontId="3" fillId="0" borderId="1" xfId="0" applyFont="1" applyBorder="1" applyAlignment="1">
      <alignment vertical="top"/>
    </xf>
    <xf numFmtId="0" fontId="1" fillId="0" borderId="1" xfId="0" applyFont="1" applyBorder="1" applyAlignment="1">
      <alignment vertical="top"/>
    </xf>
    <xf numFmtId="0" fontId="1"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2" fillId="0" borderId="1" xfId="0" applyFont="1" applyBorder="1" applyAlignment="1">
      <alignment horizontal="center" vertical="top" wrapText="1"/>
    </xf>
    <xf numFmtId="0" fontId="1" fillId="0" borderId="0" xfId="0" applyFont="1" applyAlignment="1">
      <alignment wrapText="1"/>
    </xf>
    <xf numFmtId="0" fontId="1" fillId="0" borderId="1"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vertical="top" wrapText="1"/>
    </xf>
    <xf numFmtId="0" fontId="3" fillId="0" borderId="1" xfId="0" applyFont="1" applyBorder="1" applyAlignment="1">
      <alignment horizontal="center" vertical="top"/>
    </xf>
    <xf numFmtId="0" fontId="6" fillId="0" borderId="0" xfId="0" applyFont="1" applyAlignment="1">
      <alignment wrapText="1"/>
    </xf>
    <xf numFmtId="0" fontId="1" fillId="0" borderId="7" xfId="0" applyFont="1" applyBorder="1" applyAlignment="1">
      <alignment wrapText="1"/>
    </xf>
    <xf numFmtId="0" fontId="3" fillId="0" borderId="1" xfId="0" applyFont="1" applyBorder="1" applyAlignment="1">
      <alignment horizontal="left" vertical="top" wrapText="1"/>
    </xf>
    <xf numFmtId="0" fontId="1" fillId="0" borderId="7" xfId="0" applyFont="1" applyBorder="1" applyAlignment="1">
      <alignment vertical="top" wrapText="1"/>
    </xf>
    <xf numFmtId="0" fontId="2" fillId="0" borderId="1" xfId="0" applyFont="1" applyBorder="1" applyAlignment="1">
      <alignment horizontal="left" vertical="top" wrapText="1"/>
    </xf>
    <xf numFmtId="0" fontId="8" fillId="0" borderId="0" xfId="0" applyFont="1"/>
    <xf numFmtId="0" fontId="8" fillId="0" borderId="0" xfId="0" applyFont="1" applyAlignment="1">
      <alignment horizontal="left" vertical="top"/>
    </xf>
    <xf numFmtId="0" fontId="7" fillId="0" borderId="0" xfId="0" applyFont="1" applyAlignment="1">
      <alignment wrapText="1"/>
    </xf>
    <xf numFmtId="0" fontId="7" fillId="0" borderId="0" xfId="0" applyFont="1"/>
    <xf numFmtId="0" fontId="6" fillId="0" borderId="0" xfId="0" applyFont="1"/>
    <xf numFmtId="0" fontId="0" fillId="0" borderId="0" xfId="0" applyAlignment="1">
      <alignment horizontal="center" vertical="top"/>
    </xf>
    <xf numFmtId="9" fontId="0" fillId="0" borderId="0" xfId="0" applyNumberFormat="1" applyAlignment="1">
      <alignment horizontal="center" vertical="top"/>
    </xf>
    <xf numFmtId="0" fontId="0" fillId="0" borderId="8" xfId="0" applyBorder="1" applyAlignment="1">
      <alignment horizontal="center" vertical="top"/>
    </xf>
    <xf numFmtId="0" fontId="6" fillId="0" borderId="0" xfId="0" applyFont="1" applyAlignment="1">
      <alignment horizontal="left" vertical="top"/>
    </xf>
    <xf numFmtId="0" fontId="6" fillId="0" borderId="0" xfId="0" applyFont="1" applyAlignment="1">
      <alignment vertical="top" wrapText="1"/>
    </xf>
    <xf numFmtId="0" fontId="3" fillId="0" borderId="13" xfId="0" applyFont="1" applyBorder="1" applyAlignment="1">
      <alignment horizontal="center" vertical="top" wrapText="1"/>
    </xf>
    <xf numFmtId="0" fontId="1" fillId="0" borderId="13" xfId="0" applyFont="1" applyBorder="1" applyAlignment="1">
      <alignment horizontal="center" vertical="top" wrapText="1"/>
    </xf>
    <xf numFmtId="0" fontId="12" fillId="0" borderId="0" xfId="0" applyFont="1" applyAlignment="1">
      <alignment wrapText="1"/>
    </xf>
    <xf numFmtId="0" fontId="12" fillId="0" borderId="1" xfId="0" applyFont="1" applyBorder="1" applyAlignment="1">
      <alignment horizontal="center" vertical="top" wrapText="1"/>
    </xf>
    <xf numFmtId="0" fontId="13" fillId="0" borderId="1" xfId="0" applyFont="1" applyBorder="1" applyAlignment="1">
      <alignment horizontal="center" vertical="top" wrapText="1"/>
    </xf>
    <xf numFmtId="0" fontId="12" fillId="0" borderId="1" xfId="0" applyFont="1" applyBorder="1" applyAlignment="1">
      <alignment vertical="top" wrapText="1"/>
    </xf>
    <xf numFmtId="0" fontId="14" fillId="0" borderId="0" xfId="0" applyFont="1" applyAlignment="1">
      <alignment wrapText="1"/>
    </xf>
    <xf numFmtId="0" fontId="1" fillId="0" borderId="1" xfId="0" applyFont="1" applyBorder="1" applyAlignment="1">
      <alignment horizontal="left" vertical="top" wrapText="1"/>
    </xf>
    <xf numFmtId="0" fontId="19" fillId="0" borderId="0" xfId="0" applyFont="1"/>
    <xf numFmtId="0" fontId="20" fillId="0" borderId="8" xfId="0" applyFont="1" applyBorder="1" applyAlignment="1">
      <alignment horizontal="left" vertical="top" wrapText="1"/>
    </xf>
    <xf numFmtId="0" fontId="21" fillId="0" borderId="8" xfId="0" applyFont="1" applyBorder="1" applyAlignment="1">
      <alignment horizontal="left" vertical="top" wrapText="1"/>
    </xf>
    <xf numFmtId="0" fontId="19" fillId="0" borderId="8" xfId="0" applyFont="1" applyBorder="1" applyAlignment="1">
      <alignment horizontal="left" vertical="top"/>
    </xf>
    <xf numFmtId="0" fontId="22" fillId="0" borderId="8" xfId="0" applyFont="1" applyBorder="1" applyAlignment="1">
      <alignment horizontal="left" vertical="top" wrapText="1"/>
    </xf>
    <xf numFmtId="0" fontId="21" fillId="0" borderId="0" xfId="0" applyFont="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8" xfId="0" applyFont="1" applyBorder="1" applyAlignment="1">
      <alignment horizontal="left" vertical="top" wrapText="1"/>
    </xf>
    <xf numFmtId="0" fontId="6" fillId="0" borderId="8" xfId="0" applyFont="1" applyBorder="1" applyAlignment="1">
      <alignment horizontal="left" vertical="top"/>
    </xf>
    <xf numFmtId="0" fontId="6" fillId="0" borderId="0" xfId="0" applyFont="1" applyAlignment="1">
      <alignment horizontal="left" vertical="top"/>
    </xf>
    <xf numFmtId="0" fontId="6" fillId="0" borderId="0" xfId="0" applyFont="1" applyAlignment="1">
      <alignment horizontal="right" vertical="top" wrapText="1"/>
    </xf>
    <xf numFmtId="0" fontId="7" fillId="0" borderId="8" xfId="0" applyFont="1" applyBorder="1" applyAlignment="1">
      <alignment horizontal="left" vertical="top"/>
    </xf>
    <xf numFmtId="0" fontId="7" fillId="0" borderId="8" xfId="0" applyFont="1" applyBorder="1" applyAlignment="1">
      <alignment horizontal="left" vertical="top" wrapText="1"/>
    </xf>
    <xf numFmtId="0" fontId="6" fillId="0" borderId="12" xfId="0" applyFont="1" applyBorder="1" applyAlignment="1">
      <alignment horizontal="left" vertical="top"/>
    </xf>
    <xf numFmtId="0" fontId="1" fillId="0" borderId="0" xfId="0" applyFont="1" applyAlignment="1">
      <alignment horizontal="center"/>
    </xf>
    <xf numFmtId="0" fontId="10"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1" fillId="0" borderId="5" xfId="0" applyFont="1" applyBorder="1" applyAlignment="1">
      <alignment horizont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 fillId="0" borderId="4" xfId="0" applyFont="1" applyBorder="1" applyAlignment="1">
      <alignment horizontal="left" vertical="top" wrapText="1"/>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6" fillId="0" borderId="2" xfId="0" applyFont="1" applyBorder="1" applyAlignment="1">
      <alignment horizontal="left" vertical="top" wrapText="1"/>
    </xf>
    <xf numFmtId="0" fontId="1" fillId="0" borderId="1" xfId="0" applyFont="1" applyBorder="1" applyAlignment="1">
      <alignment horizontal="center"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3" fillId="0" borderId="1" xfId="0" applyFont="1" applyBorder="1" applyAlignment="1">
      <alignment horizontal="center" wrapText="1"/>
    </xf>
    <xf numFmtId="0" fontId="1" fillId="0" borderId="7" xfId="0" applyFont="1" applyBorder="1" applyAlignment="1">
      <alignment horizontal="center" wrapText="1"/>
    </xf>
    <xf numFmtId="0" fontId="1" fillId="0" borderId="0" xfId="0" applyFont="1" applyAlignment="1">
      <alignment horizontal="center" wrapText="1"/>
    </xf>
    <xf numFmtId="0" fontId="3" fillId="0" borderId="1" xfId="0" applyFont="1" applyBorder="1" applyAlignment="1">
      <alignment horizontal="left" wrapText="1"/>
    </xf>
    <xf numFmtId="0" fontId="7" fillId="0" borderId="1" xfId="0" applyFont="1" applyBorder="1" applyAlignment="1">
      <alignment horizontal="left" wrapText="1"/>
    </xf>
    <xf numFmtId="0" fontId="6" fillId="0" borderId="0" xfId="0" applyFont="1" applyAlignment="1">
      <alignment horizontal="left" wrapText="1"/>
    </xf>
    <xf numFmtId="0" fontId="1" fillId="0" borderId="0" xfId="0" applyFont="1" applyAlignment="1">
      <alignment horizontal="left" wrapText="1"/>
    </xf>
    <xf numFmtId="0" fontId="16" fillId="0" borderId="0" xfId="0" applyFont="1" applyAlignment="1">
      <alignment horizontal="left" vertical="top" wrapText="1"/>
    </xf>
    <xf numFmtId="0" fontId="18" fillId="0" borderId="0" xfId="0" applyFont="1" applyAlignment="1">
      <alignment horizontal="left" vertical="top" wrapText="1"/>
    </xf>
    <xf numFmtId="0" fontId="15" fillId="0" borderId="7" xfId="0" applyFont="1" applyBorder="1" applyAlignment="1">
      <alignment horizontal="center" vertical="top" wrapText="1"/>
    </xf>
    <xf numFmtId="0" fontId="15" fillId="0" borderId="0" xfId="0" applyFont="1" applyAlignment="1">
      <alignment horizontal="center" vertical="top" wrapText="1"/>
    </xf>
    <xf numFmtId="0" fontId="3" fillId="0" borderId="1" xfId="0" applyFont="1" applyBorder="1" applyAlignment="1">
      <alignment horizontal="righ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3" fillId="0" borderId="8" xfId="0" applyFont="1" applyBorder="1" applyAlignment="1">
      <alignment horizontal="center" wrapText="1"/>
    </xf>
    <xf numFmtId="0" fontId="1" fillId="0" borderId="6"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1000125</xdr:colOff>
      <xdr:row>1</xdr:row>
      <xdr:rowOff>0</xdr:rowOff>
    </xdr:from>
    <xdr:to>
      <xdr:col>4</xdr:col>
      <xdr:colOff>47625</xdr:colOff>
      <xdr:row>2</xdr:row>
      <xdr:rowOff>114300</xdr:rowOff>
    </xdr:to>
    <xdr:pic>
      <xdr:nvPicPr>
        <xdr:cNvPr id="2" name="Picture 1">
          <a:extLst>
            <a:ext uri="{FF2B5EF4-FFF2-40B4-BE49-F238E27FC236}">
              <a16:creationId xmlns:a16="http://schemas.microsoft.com/office/drawing/2014/main" id="{0A02FC19-CBD0-A564-C5DC-66856F7653BF}"/>
            </a:ext>
          </a:extLst>
        </xdr:cNvPr>
        <xdr:cNvPicPr>
          <a:picLocks noChangeAspect="1"/>
        </xdr:cNvPicPr>
      </xdr:nvPicPr>
      <xdr:blipFill>
        <a:blip xmlns:r="http://schemas.openxmlformats.org/officeDocument/2006/relationships" r:embed="rId1"/>
        <a:stretch>
          <a:fillRect/>
        </a:stretch>
      </xdr:blipFill>
      <xdr:spPr>
        <a:xfrm>
          <a:off x="3724275" y="0"/>
          <a:ext cx="285750" cy="304800"/>
        </a:xfrm>
        <a:prstGeom prst="rect">
          <a:avLst/>
        </a:prstGeom>
      </xdr:spPr>
    </xdr:pic>
    <xdr:clientData/>
  </xdr:twoCellAnchor>
  <xdr:twoCellAnchor editAs="oneCell">
    <xdr:from>
      <xdr:col>1</xdr:col>
      <xdr:colOff>1057275</xdr:colOff>
      <xdr:row>1</xdr:row>
      <xdr:rowOff>47625</xdr:rowOff>
    </xdr:from>
    <xdr:to>
      <xdr:col>2</xdr:col>
      <xdr:colOff>19050</xdr:colOff>
      <xdr:row>2</xdr:row>
      <xdr:rowOff>95250</xdr:rowOff>
    </xdr:to>
    <xdr:pic>
      <xdr:nvPicPr>
        <xdr:cNvPr id="3" name="Picture 2">
          <a:extLst>
            <a:ext uri="{FF2B5EF4-FFF2-40B4-BE49-F238E27FC236}">
              <a16:creationId xmlns:a16="http://schemas.microsoft.com/office/drawing/2014/main" id="{F8FF1DB8-00FC-900B-E936-82D6F616FF5A}"/>
            </a:ext>
            <a:ext uri="{147F2762-F138-4A5C-976F-8EAC2B608ADB}">
              <a16:predDERef xmlns:a16="http://schemas.microsoft.com/office/drawing/2014/main" pred="{0A02FC19-CBD0-A564-C5DC-66856F7653BF}"/>
            </a:ext>
          </a:extLst>
        </xdr:cNvPr>
        <xdr:cNvPicPr>
          <a:picLocks noChangeAspect="1"/>
        </xdr:cNvPicPr>
      </xdr:nvPicPr>
      <xdr:blipFill>
        <a:blip xmlns:r="http://schemas.openxmlformats.org/officeDocument/2006/relationships" r:embed="rId2"/>
        <a:stretch>
          <a:fillRect/>
        </a:stretch>
      </xdr:blipFill>
      <xdr:spPr>
        <a:xfrm>
          <a:off x="1304925" y="47625"/>
          <a:ext cx="200025" cy="238125"/>
        </a:xfrm>
        <a:prstGeom prst="rect">
          <a:avLst/>
        </a:prstGeom>
      </xdr:spPr>
    </xdr:pic>
    <xdr:clientData/>
  </xdr:twoCellAnchor>
  <xdr:twoCellAnchor>
    <xdr:from>
      <xdr:col>2</xdr:col>
      <xdr:colOff>809625</xdr:colOff>
      <xdr:row>1</xdr:row>
      <xdr:rowOff>171450</xdr:rowOff>
    </xdr:from>
    <xdr:to>
      <xdr:col>2</xdr:col>
      <xdr:colOff>828675</xdr:colOff>
      <xdr:row>2</xdr:row>
      <xdr:rowOff>180975</xdr:rowOff>
    </xdr:to>
    <xdr:cxnSp macro="">
      <xdr:nvCxnSpPr>
        <xdr:cNvPr id="4" name="Straight Connector 3">
          <a:extLst>
            <a:ext uri="{FF2B5EF4-FFF2-40B4-BE49-F238E27FC236}">
              <a16:creationId xmlns:a16="http://schemas.microsoft.com/office/drawing/2014/main" id="{EFA649D5-D444-067E-BA59-434A0531194F}"/>
            </a:ext>
            <a:ext uri="{147F2762-F138-4A5C-976F-8EAC2B608ADB}">
              <a16:predDERef xmlns:a16="http://schemas.microsoft.com/office/drawing/2014/main" pred="{F8FF1DB8-00FC-900B-E936-82D6F616FF5A}"/>
            </a:ext>
          </a:extLst>
        </xdr:cNvPr>
        <xdr:cNvCxnSpPr>
          <a:cxnSpLocks/>
        </xdr:cNvCxnSpPr>
      </xdr:nvCxnSpPr>
      <xdr:spPr>
        <a:xfrm flipH="1">
          <a:off x="2295525" y="171450"/>
          <a:ext cx="19050" cy="2000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809625</xdr:colOff>
      <xdr:row>3</xdr:row>
      <xdr:rowOff>171450</xdr:rowOff>
    </xdr:from>
    <xdr:to>
      <xdr:col>2</xdr:col>
      <xdr:colOff>828675</xdr:colOff>
      <xdr:row>4</xdr:row>
      <xdr:rowOff>180975</xdr:rowOff>
    </xdr:to>
    <xdr:cxnSp macro="">
      <xdr:nvCxnSpPr>
        <xdr:cNvPr id="5" name="Straight Connector 4">
          <a:extLst>
            <a:ext uri="{FF2B5EF4-FFF2-40B4-BE49-F238E27FC236}">
              <a16:creationId xmlns:a16="http://schemas.microsoft.com/office/drawing/2014/main" id="{96E1F863-7AE9-4B76-BEBB-D55019635F83}"/>
            </a:ext>
            <a:ext uri="{147F2762-F138-4A5C-976F-8EAC2B608ADB}">
              <a16:predDERef xmlns:a16="http://schemas.microsoft.com/office/drawing/2014/main" pred="{EFA649D5-D444-067E-BA59-434A0531194F}"/>
            </a:ext>
          </a:extLst>
        </xdr:cNvPr>
        <xdr:cNvCxnSpPr>
          <a:cxnSpLocks/>
        </xdr:cNvCxnSpPr>
      </xdr:nvCxnSpPr>
      <xdr:spPr>
        <a:xfrm flipH="1">
          <a:off x="2295525" y="552450"/>
          <a:ext cx="19050" cy="2000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847725</xdr:colOff>
      <xdr:row>5</xdr:row>
      <xdr:rowOff>161925</xdr:rowOff>
    </xdr:from>
    <xdr:to>
      <xdr:col>2</xdr:col>
      <xdr:colOff>1219200</xdr:colOff>
      <xdr:row>7</xdr:row>
      <xdr:rowOff>19050</xdr:rowOff>
    </xdr:to>
    <xdr:cxnSp macro="">
      <xdr:nvCxnSpPr>
        <xdr:cNvPr id="6" name="Straight Connector 5">
          <a:extLst>
            <a:ext uri="{FF2B5EF4-FFF2-40B4-BE49-F238E27FC236}">
              <a16:creationId xmlns:a16="http://schemas.microsoft.com/office/drawing/2014/main" id="{AD50A1A1-3221-4522-98F2-334C865936EA}"/>
            </a:ext>
            <a:ext uri="{147F2762-F138-4A5C-976F-8EAC2B608ADB}">
              <a16:predDERef xmlns:a16="http://schemas.microsoft.com/office/drawing/2014/main" pred="{96E1F863-7AE9-4B76-BEBB-D55019635F83}"/>
            </a:ext>
          </a:extLst>
        </xdr:cNvPr>
        <xdr:cNvCxnSpPr>
          <a:cxnSpLocks/>
        </xdr:cNvCxnSpPr>
      </xdr:nvCxnSpPr>
      <xdr:spPr>
        <a:xfrm>
          <a:off x="2333625" y="923925"/>
          <a:ext cx="371475" cy="2381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1085850</xdr:colOff>
      <xdr:row>1</xdr:row>
      <xdr:rowOff>152400</xdr:rowOff>
    </xdr:from>
    <xdr:to>
      <xdr:col>3</xdr:col>
      <xdr:colOff>1000125</xdr:colOff>
      <xdr:row>3</xdr:row>
      <xdr:rowOff>104775</xdr:rowOff>
    </xdr:to>
    <xdr:cxnSp macro="">
      <xdr:nvCxnSpPr>
        <xdr:cNvPr id="7" name="Straight Connector 6">
          <a:extLst>
            <a:ext uri="{FF2B5EF4-FFF2-40B4-BE49-F238E27FC236}">
              <a16:creationId xmlns:a16="http://schemas.microsoft.com/office/drawing/2014/main" id="{6DBA083A-5F02-4DD7-9F7D-4FE7FF03AFB3}"/>
            </a:ext>
            <a:ext uri="{147F2762-F138-4A5C-976F-8EAC2B608ADB}">
              <a16:predDERef xmlns:a16="http://schemas.microsoft.com/office/drawing/2014/main" pred="{AD50A1A1-3221-4522-98F2-334C865936EA}"/>
            </a:ext>
          </a:extLst>
        </xdr:cNvPr>
        <xdr:cNvCxnSpPr>
          <a:cxnSpLocks/>
          <a:stCxn id="2" idx="1"/>
          <a:extLst>
            <a:ext uri="{5F17804C-33F3-41E3-A699-7DCFA2EF7971}">
              <a16:cxnDERefs xmlns:a16="http://schemas.microsoft.com/office/drawing/2014/main" st="{0A02FC19-CBD0-A564-C5DC-66856F7653BF}" end="{00000000-0000-0000-0000-000000000000}"/>
            </a:ext>
          </a:extLst>
        </xdr:cNvCxnSpPr>
      </xdr:nvCxnSpPr>
      <xdr:spPr>
        <a:xfrm flipH="1">
          <a:off x="2571750" y="152400"/>
          <a:ext cx="1152525" cy="33337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733425</xdr:colOff>
      <xdr:row>8</xdr:row>
      <xdr:rowOff>0</xdr:rowOff>
    </xdr:from>
    <xdr:to>
      <xdr:col>2</xdr:col>
      <xdr:colOff>1219200</xdr:colOff>
      <xdr:row>8</xdr:row>
      <xdr:rowOff>161925</xdr:rowOff>
    </xdr:to>
    <xdr:cxnSp macro="">
      <xdr:nvCxnSpPr>
        <xdr:cNvPr id="8" name="Straight Connector 7">
          <a:extLst>
            <a:ext uri="{FF2B5EF4-FFF2-40B4-BE49-F238E27FC236}">
              <a16:creationId xmlns:a16="http://schemas.microsoft.com/office/drawing/2014/main" id="{1F672204-AB30-4E85-82DD-E1ECF3921C90}"/>
            </a:ext>
            <a:ext uri="{147F2762-F138-4A5C-976F-8EAC2B608ADB}">
              <a16:predDERef xmlns:a16="http://schemas.microsoft.com/office/drawing/2014/main" pred="{6DBA083A-5F02-4DD7-9F7D-4FE7FF03AFB3}"/>
            </a:ext>
          </a:extLst>
        </xdr:cNvPr>
        <xdr:cNvCxnSpPr>
          <a:cxnSpLocks/>
        </xdr:cNvCxnSpPr>
      </xdr:nvCxnSpPr>
      <xdr:spPr>
        <a:xfrm flipH="1">
          <a:off x="2219325" y="1333500"/>
          <a:ext cx="485775" cy="161925"/>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4311F-EE42-4BE4-90FD-09A8E7D21AD8}">
  <dimension ref="A1:M16"/>
  <sheetViews>
    <sheetView workbookViewId="0">
      <selection activeCell="B11" sqref="B11:M11"/>
    </sheetView>
  </sheetViews>
  <sheetFormatPr defaultColWidth="9.1796875" defaultRowHeight="13.5" x14ac:dyDescent="0.35"/>
  <cols>
    <col min="1" max="1" width="4.1796875" style="23" customWidth="1"/>
    <col min="2" max="16384" width="9.1796875" style="23"/>
  </cols>
  <sheetData>
    <row r="1" spans="1:13" ht="78" customHeight="1" x14ac:dyDescent="0.35">
      <c r="A1" s="30" t="s">
        <v>0</v>
      </c>
      <c r="C1" s="31"/>
      <c r="D1" s="52" t="s">
        <v>1</v>
      </c>
      <c r="E1" s="52"/>
      <c r="F1" s="52"/>
      <c r="G1" s="52"/>
      <c r="H1" s="52"/>
      <c r="I1" s="52"/>
      <c r="J1" s="52"/>
      <c r="K1" s="52"/>
      <c r="L1" s="52"/>
      <c r="M1" s="52"/>
    </row>
    <row r="2" spans="1:13" x14ac:dyDescent="0.35">
      <c r="A2" s="30" t="s">
        <v>0</v>
      </c>
      <c r="B2" s="51" t="s">
        <v>0</v>
      </c>
      <c r="C2" s="51"/>
      <c r="D2" s="51"/>
      <c r="E2" s="51"/>
      <c r="F2" s="51"/>
      <c r="G2" s="51"/>
      <c r="H2" s="51"/>
      <c r="I2" s="51"/>
      <c r="J2" s="51"/>
      <c r="K2" s="51"/>
      <c r="L2" s="51"/>
      <c r="M2" s="51"/>
    </row>
    <row r="3" spans="1:13" ht="28.5" customHeight="1" x14ac:dyDescent="0.35">
      <c r="A3" s="30" t="s">
        <v>0</v>
      </c>
      <c r="B3" s="54" t="s">
        <v>2</v>
      </c>
      <c r="C3" s="54"/>
      <c r="D3" s="54"/>
      <c r="E3" s="54"/>
      <c r="F3" s="54"/>
      <c r="G3" s="54"/>
      <c r="H3" s="54"/>
      <c r="I3" s="54"/>
      <c r="J3" s="54"/>
      <c r="K3" s="54"/>
      <c r="L3" s="54"/>
      <c r="M3" s="54"/>
    </row>
    <row r="4" spans="1:13" x14ac:dyDescent="0.35">
      <c r="A4" s="30" t="s">
        <v>0</v>
      </c>
      <c r="B4" s="55" t="s">
        <v>0</v>
      </c>
      <c r="C4" s="55"/>
      <c r="D4" s="55"/>
      <c r="E4" s="55"/>
      <c r="F4" s="55"/>
      <c r="G4" s="55"/>
      <c r="H4" s="55"/>
      <c r="I4" s="55"/>
      <c r="J4" s="55"/>
      <c r="K4" s="55"/>
      <c r="L4" s="55"/>
      <c r="M4" s="55"/>
    </row>
    <row r="5" spans="1:13" ht="15" customHeight="1" x14ac:dyDescent="0.35">
      <c r="A5" s="30" t="s">
        <v>0</v>
      </c>
      <c r="B5" s="53" t="s">
        <v>3</v>
      </c>
      <c r="C5" s="53"/>
      <c r="D5" s="53"/>
      <c r="E5" s="53"/>
      <c r="F5" s="53"/>
      <c r="G5" s="53"/>
      <c r="H5" s="53"/>
      <c r="I5" s="53"/>
      <c r="J5" s="53"/>
      <c r="K5" s="53"/>
      <c r="L5" s="53"/>
      <c r="M5" s="53"/>
    </row>
    <row r="6" spans="1:13" ht="15" customHeight="1" x14ac:dyDescent="0.35">
      <c r="A6" s="30" t="s">
        <v>0</v>
      </c>
      <c r="B6" s="53" t="s">
        <v>4</v>
      </c>
      <c r="C6" s="53"/>
      <c r="D6" s="53"/>
      <c r="E6" s="53" t="s">
        <v>0</v>
      </c>
      <c r="F6" s="53"/>
      <c r="G6" s="53"/>
      <c r="H6" s="53"/>
      <c r="I6" s="53"/>
      <c r="J6" s="53"/>
      <c r="K6" s="53"/>
      <c r="L6" s="53"/>
      <c r="M6" s="53"/>
    </row>
    <row r="7" spans="1:13" ht="15" customHeight="1" x14ac:dyDescent="0.35">
      <c r="A7" s="30" t="s">
        <v>0</v>
      </c>
      <c r="B7" s="53" t="s">
        <v>5</v>
      </c>
      <c r="C7" s="53"/>
      <c r="D7" s="53"/>
      <c r="E7" s="54" t="s">
        <v>0</v>
      </c>
      <c r="F7" s="54"/>
      <c r="G7" s="54"/>
      <c r="H7" s="54"/>
      <c r="I7" s="54"/>
      <c r="J7" s="54"/>
      <c r="K7" s="54"/>
      <c r="L7" s="54"/>
      <c r="M7" s="54"/>
    </row>
    <row r="8" spans="1:13" x14ac:dyDescent="0.35">
      <c r="A8" s="30" t="s">
        <v>0</v>
      </c>
      <c r="B8" s="50" t="s">
        <v>0</v>
      </c>
      <c r="C8" s="50"/>
      <c r="D8" s="50"/>
      <c r="E8" s="50"/>
      <c r="F8" s="50"/>
      <c r="G8" s="50"/>
      <c r="H8" s="50"/>
      <c r="I8" s="50"/>
      <c r="J8" s="50"/>
      <c r="K8" s="50"/>
      <c r="L8" s="50"/>
      <c r="M8" s="50"/>
    </row>
    <row r="9" spans="1:13" ht="29.25" customHeight="1" x14ac:dyDescent="0.35">
      <c r="A9" s="30" t="s">
        <v>0</v>
      </c>
      <c r="B9" s="49" t="s">
        <v>6</v>
      </c>
      <c r="C9" s="49"/>
      <c r="D9" s="49"/>
      <c r="E9" s="49"/>
      <c r="F9" s="49"/>
      <c r="G9" s="49"/>
      <c r="H9" s="49"/>
      <c r="I9" s="49"/>
      <c r="J9" s="49"/>
      <c r="K9" s="49"/>
      <c r="L9" s="49"/>
      <c r="M9" s="49"/>
    </row>
    <row r="10" spans="1:13" ht="69.75" customHeight="1" x14ac:dyDescent="0.35">
      <c r="A10" s="30" t="s">
        <v>0</v>
      </c>
      <c r="B10" s="49" t="s">
        <v>7</v>
      </c>
      <c r="C10" s="49"/>
      <c r="D10" s="49"/>
      <c r="E10" s="49"/>
      <c r="F10" s="49"/>
      <c r="G10" s="49"/>
      <c r="H10" s="49"/>
      <c r="I10" s="49"/>
      <c r="J10" s="49"/>
      <c r="K10" s="49"/>
      <c r="L10" s="49"/>
      <c r="M10" s="49"/>
    </row>
    <row r="11" spans="1:13" ht="54.75" customHeight="1" x14ac:dyDescent="0.35">
      <c r="A11" s="30" t="s">
        <v>0</v>
      </c>
      <c r="B11" s="49" t="s">
        <v>8</v>
      </c>
      <c r="C11" s="49"/>
      <c r="D11" s="49"/>
      <c r="E11" s="49"/>
      <c r="F11" s="49"/>
      <c r="G11" s="49"/>
      <c r="H11" s="49"/>
      <c r="I11" s="49"/>
      <c r="J11" s="49"/>
      <c r="K11" s="49"/>
      <c r="L11" s="49"/>
      <c r="M11" s="49"/>
    </row>
    <row r="12" spans="1:13" ht="42" customHeight="1" x14ac:dyDescent="0.35">
      <c r="A12" s="30" t="s">
        <v>0</v>
      </c>
      <c r="B12" s="49" t="s">
        <v>9</v>
      </c>
      <c r="C12" s="49"/>
      <c r="D12" s="49"/>
      <c r="E12" s="49"/>
      <c r="F12" s="49"/>
      <c r="G12" s="49"/>
      <c r="H12" s="49"/>
      <c r="I12" s="49"/>
      <c r="J12" s="49"/>
      <c r="K12" s="49"/>
      <c r="L12" s="49"/>
      <c r="M12" s="49"/>
    </row>
    <row r="13" spans="1:13" ht="115.5" customHeight="1" x14ac:dyDescent="0.35">
      <c r="A13" s="30" t="s">
        <v>0</v>
      </c>
      <c r="B13" s="49" t="s">
        <v>10</v>
      </c>
      <c r="C13" s="49"/>
      <c r="D13" s="49"/>
      <c r="E13" s="49"/>
      <c r="F13" s="49"/>
      <c r="G13" s="49"/>
      <c r="H13" s="49"/>
      <c r="I13" s="49"/>
      <c r="J13" s="49"/>
      <c r="K13" s="49"/>
      <c r="L13" s="49"/>
      <c r="M13" s="49"/>
    </row>
    <row r="14" spans="1:13" ht="68.25" customHeight="1" x14ac:dyDescent="0.35">
      <c r="A14" s="30" t="s">
        <v>0</v>
      </c>
      <c r="B14" s="49" t="s">
        <v>11</v>
      </c>
      <c r="C14" s="49"/>
      <c r="D14" s="49"/>
      <c r="E14" s="49"/>
      <c r="F14" s="49"/>
      <c r="G14" s="49"/>
      <c r="H14" s="49"/>
      <c r="I14" s="49"/>
      <c r="J14" s="49"/>
      <c r="K14" s="49"/>
      <c r="L14" s="49"/>
      <c r="M14" s="49"/>
    </row>
    <row r="15" spans="1:13" x14ac:dyDescent="0.35">
      <c r="A15" s="30" t="s">
        <v>0</v>
      </c>
      <c r="B15" s="49" t="s">
        <v>0</v>
      </c>
      <c r="C15" s="49"/>
      <c r="D15" s="49"/>
      <c r="E15" s="49"/>
      <c r="F15" s="49"/>
      <c r="G15" s="49"/>
      <c r="H15" s="49"/>
      <c r="I15" s="49"/>
      <c r="J15" s="49"/>
      <c r="K15" s="49"/>
      <c r="L15" s="49"/>
      <c r="M15" s="49"/>
    </row>
    <row r="16" spans="1:13" ht="54" customHeight="1" x14ac:dyDescent="0.35">
      <c r="A16" s="30" t="s">
        <v>0</v>
      </c>
      <c r="B16" s="46" t="s">
        <v>12</v>
      </c>
      <c r="C16" s="47"/>
      <c r="D16" s="47"/>
      <c r="E16" s="47"/>
      <c r="F16" s="47"/>
      <c r="G16" s="47"/>
      <c r="H16" s="47"/>
      <c r="I16" s="47"/>
      <c r="J16" s="47"/>
      <c r="K16" s="47"/>
      <c r="L16" s="47"/>
      <c r="M16" s="48"/>
    </row>
  </sheetData>
  <mergeCells count="18">
    <mergeCell ref="B8:M8"/>
    <mergeCell ref="B2:M2"/>
    <mergeCell ref="D1:M1"/>
    <mergeCell ref="B7:D7"/>
    <mergeCell ref="E7:M7"/>
    <mergeCell ref="B3:M3"/>
    <mergeCell ref="B5:M5"/>
    <mergeCell ref="B6:D6"/>
    <mergeCell ref="E6:M6"/>
    <mergeCell ref="B4:M4"/>
    <mergeCell ref="B16:M16"/>
    <mergeCell ref="B15:M15"/>
    <mergeCell ref="B9:M9"/>
    <mergeCell ref="B10:M10"/>
    <mergeCell ref="B11:M11"/>
    <mergeCell ref="B12:M12"/>
    <mergeCell ref="B13:M13"/>
    <mergeCell ref="B14:M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B14C6-B975-431B-9ED9-5B081BEFD4F3}">
  <dimension ref="A1:Q18"/>
  <sheetViews>
    <sheetView tabSelected="1" zoomScaleNormal="100" workbookViewId="0">
      <selection activeCell="N18" sqref="N18"/>
    </sheetView>
  </sheetViews>
  <sheetFormatPr defaultColWidth="8.81640625" defaultRowHeight="13.5" x14ac:dyDescent="0.3"/>
  <cols>
    <col min="1" max="1" width="3" style="3" customWidth="1"/>
    <col min="2" max="2" width="8.1796875" style="3" customWidth="1"/>
    <col min="3" max="12" width="8.81640625" style="3"/>
    <col min="13" max="13" width="11.54296875" style="3" customWidth="1"/>
    <col min="14" max="16" width="16.54296875" style="3" customWidth="1"/>
    <col min="17" max="17" width="33.54296875" style="3" customWidth="1"/>
    <col min="18" max="16384" width="8.81640625" style="3"/>
  </cols>
  <sheetData>
    <row r="1" spans="1:17" ht="13.9" customHeight="1" x14ac:dyDescent="0.3">
      <c r="A1" s="56"/>
      <c r="B1" s="56"/>
      <c r="C1" s="56"/>
      <c r="D1" s="56"/>
      <c r="E1" s="56"/>
      <c r="F1" s="56"/>
      <c r="G1" s="56"/>
      <c r="H1" s="56"/>
      <c r="I1" s="56"/>
      <c r="J1" s="56"/>
      <c r="K1" s="56"/>
      <c r="L1" s="56"/>
      <c r="M1" s="56"/>
      <c r="N1" s="56"/>
      <c r="O1" s="56"/>
      <c r="P1" s="56"/>
    </row>
    <row r="2" spans="1:17" ht="87.5" customHeight="1" x14ac:dyDescent="0.3">
      <c r="A2" s="64"/>
      <c r="B2" s="61" t="s">
        <v>13</v>
      </c>
      <c r="C2" s="62"/>
      <c r="D2" s="62"/>
      <c r="E2" s="62"/>
      <c r="F2" s="62"/>
      <c r="G2" s="62"/>
      <c r="H2" s="62"/>
      <c r="I2" s="62"/>
      <c r="J2" s="62"/>
      <c r="K2" s="62"/>
      <c r="L2" s="62"/>
      <c r="M2" s="62"/>
      <c r="N2" s="62"/>
      <c r="O2" s="62"/>
      <c r="P2" s="63"/>
    </row>
    <row r="3" spans="1:17" ht="14.5" customHeight="1" x14ac:dyDescent="0.3">
      <c r="A3" s="64"/>
      <c r="B3" s="4" t="s">
        <v>14</v>
      </c>
      <c r="C3" s="67" t="s">
        <v>15</v>
      </c>
      <c r="D3" s="68"/>
      <c r="E3" s="68"/>
      <c r="F3" s="68"/>
      <c r="G3" s="68"/>
      <c r="H3" s="68"/>
      <c r="I3" s="68"/>
      <c r="J3" s="68"/>
      <c r="K3" s="68"/>
      <c r="L3" s="68"/>
      <c r="M3" s="69"/>
      <c r="N3" s="16" t="s">
        <v>16</v>
      </c>
      <c r="O3" s="16" t="s">
        <v>17</v>
      </c>
      <c r="P3" s="16" t="s">
        <v>18</v>
      </c>
    </row>
    <row r="4" spans="1:17" ht="54" customHeight="1" x14ac:dyDescent="0.3">
      <c r="A4" s="64"/>
      <c r="B4" s="4" t="s">
        <v>19</v>
      </c>
      <c r="C4" s="65" t="s">
        <v>20</v>
      </c>
      <c r="D4" s="66"/>
      <c r="E4" s="66"/>
      <c r="F4" s="66"/>
      <c r="G4" s="66"/>
      <c r="H4" s="66"/>
      <c r="I4" s="66"/>
      <c r="J4" s="66"/>
      <c r="K4" s="66"/>
      <c r="L4" s="66"/>
      <c r="M4" s="70"/>
      <c r="N4" s="6">
        <f>SUM(N5:N10)</f>
        <v>0</v>
      </c>
      <c r="O4" s="6">
        <f t="shared" ref="O4" si="0">SUM(O5:O10)</f>
        <v>0</v>
      </c>
      <c r="P4" s="6">
        <f>SUM(P5:P10)</f>
        <v>0</v>
      </c>
      <c r="Q4" s="38"/>
    </row>
    <row r="5" spans="1:17" ht="14.5" customHeight="1" x14ac:dyDescent="0.3">
      <c r="A5" s="64"/>
      <c r="B5" s="5"/>
      <c r="C5" s="57" t="s">
        <v>21</v>
      </c>
      <c r="D5" s="58"/>
      <c r="E5" s="58"/>
      <c r="F5" s="58"/>
      <c r="G5" s="58"/>
      <c r="H5" s="58"/>
      <c r="I5" s="58"/>
      <c r="J5" s="58"/>
      <c r="K5" s="58"/>
      <c r="L5" s="58"/>
      <c r="M5" s="59"/>
      <c r="N5" s="6"/>
      <c r="O5" s="6"/>
      <c r="P5" s="6"/>
    </row>
    <row r="6" spans="1:17" ht="14.5" customHeight="1" x14ac:dyDescent="0.3">
      <c r="A6" s="64"/>
      <c r="B6" s="5"/>
      <c r="C6" s="60" t="s">
        <v>22</v>
      </c>
      <c r="D6" s="58"/>
      <c r="E6" s="58"/>
      <c r="F6" s="58"/>
      <c r="G6" s="58"/>
      <c r="H6" s="58"/>
      <c r="I6" s="58"/>
      <c r="J6" s="58"/>
      <c r="K6" s="58"/>
      <c r="L6" s="58"/>
      <c r="M6" s="59"/>
      <c r="N6" s="6"/>
      <c r="O6" s="6"/>
      <c r="P6" s="6"/>
    </row>
    <row r="7" spans="1:17" ht="14.5" customHeight="1" x14ac:dyDescent="0.3">
      <c r="A7" s="64"/>
      <c r="B7" s="5"/>
      <c r="C7" s="60" t="s">
        <v>22</v>
      </c>
      <c r="D7" s="58"/>
      <c r="E7" s="58"/>
      <c r="F7" s="58"/>
      <c r="G7" s="58"/>
      <c r="H7" s="58"/>
      <c r="I7" s="58"/>
      <c r="J7" s="58"/>
      <c r="K7" s="58"/>
      <c r="L7" s="58"/>
      <c r="M7" s="59"/>
      <c r="N7" s="6"/>
      <c r="O7" s="6"/>
      <c r="P7" s="6"/>
    </row>
    <row r="8" spans="1:17" ht="14.5" customHeight="1" x14ac:dyDescent="0.3">
      <c r="A8" s="64"/>
      <c r="B8" s="5"/>
      <c r="C8" s="57" t="s">
        <v>23</v>
      </c>
      <c r="D8" s="58"/>
      <c r="E8" s="58"/>
      <c r="F8" s="58"/>
      <c r="G8" s="58"/>
      <c r="H8" s="58"/>
      <c r="I8" s="58"/>
      <c r="J8" s="58"/>
      <c r="K8" s="58"/>
      <c r="L8" s="58"/>
      <c r="M8" s="59"/>
      <c r="N8" s="6"/>
      <c r="O8" s="6"/>
      <c r="P8" s="6"/>
    </row>
    <row r="9" spans="1:17" ht="14.5" customHeight="1" x14ac:dyDescent="0.3">
      <c r="A9" s="64"/>
      <c r="B9" s="5"/>
      <c r="C9" s="57" t="s">
        <v>24</v>
      </c>
      <c r="D9" s="58"/>
      <c r="E9" s="58"/>
      <c r="F9" s="58"/>
      <c r="G9" s="58"/>
      <c r="H9" s="58"/>
      <c r="I9" s="58"/>
      <c r="J9" s="58"/>
      <c r="K9" s="58"/>
      <c r="L9" s="58"/>
      <c r="M9" s="59"/>
      <c r="N9" s="6"/>
      <c r="O9" s="6"/>
      <c r="P9" s="6"/>
    </row>
    <row r="10" spans="1:17" ht="14.5" customHeight="1" x14ac:dyDescent="0.3">
      <c r="A10" s="64"/>
      <c r="B10" s="5"/>
      <c r="C10" s="60" t="s">
        <v>25</v>
      </c>
      <c r="D10" s="58"/>
      <c r="E10" s="58"/>
      <c r="F10" s="58"/>
      <c r="G10" s="58"/>
      <c r="H10" s="58"/>
      <c r="I10" s="58"/>
      <c r="J10" s="58"/>
      <c r="K10" s="58"/>
      <c r="L10" s="58"/>
      <c r="M10" s="59"/>
      <c r="N10" s="6"/>
      <c r="O10" s="6"/>
      <c r="P10" s="6"/>
    </row>
    <row r="11" spans="1:17" x14ac:dyDescent="0.3">
      <c r="A11" s="64"/>
      <c r="B11" s="71"/>
      <c r="C11" s="72"/>
      <c r="D11" s="72"/>
      <c r="E11" s="72"/>
      <c r="F11" s="72"/>
      <c r="G11" s="72"/>
      <c r="H11" s="72"/>
      <c r="I11" s="72"/>
      <c r="J11" s="72"/>
      <c r="K11" s="72"/>
      <c r="L11" s="72"/>
      <c r="M11" s="72"/>
      <c r="N11" s="72"/>
      <c r="O11" s="72"/>
      <c r="P11" s="73"/>
    </row>
    <row r="12" spans="1:17" ht="66" customHeight="1" x14ac:dyDescent="0.3">
      <c r="A12" s="64"/>
      <c r="B12" s="4" t="s">
        <v>26</v>
      </c>
      <c r="C12" s="74" t="s">
        <v>27</v>
      </c>
      <c r="D12" s="66"/>
      <c r="E12" s="66"/>
      <c r="F12" s="66"/>
      <c r="G12" s="66"/>
      <c r="H12" s="66"/>
      <c r="I12" s="66"/>
      <c r="J12" s="66"/>
      <c r="K12" s="66"/>
      <c r="L12" s="66"/>
      <c r="M12" s="70"/>
      <c r="N12" s="6" t="s">
        <v>28</v>
      </c>
      <c r="O12" s="6">
        <f t="shared" ref="O12:P12" si="1">SUM(O13:O16)</f>
        <v>0</v>
      </c>
      <c r="P12" s="6">
        <f t="shared" si="1"/>
        <v>0</v>
      </c>
      <c r="Q12" s="38"/>
    </row>
    <row r="13" spans="1:17" ht="14.5" customHeight="1" x14ac:dyDescent="0.3">
      <c r="A13" s="64"/>
      <c r="B13" s="5"/>
      <c r="C13" s="60" t="s">
        <v>29</v>
      </c>
      <c r="D13" s="58"/>
      <c r="E13" s="58"/>
      <c r="F13" s="58"/>
      <c r="G13" s="58"/>
      <c r="H13" s="58"/>
      <c r="I13" s="58"/>
      <c r="J13" s="58"/>
      <c r="K13" s="58"/>
      <c r="L13" s="58"/>
      <c r="M13" s="59"/>
      <c r="N13" s="6" t="s">
        <v>28</v>
      </c>
      <c r="O13" s="6"/>
      <c r="P13" s="6"/>
    </row>
    <row r="14" spans="1:17" ht="14.5" customHeight="1" x14ac:dyDescent="0.3">
      <c r="A14" s="64"/>
      <c r="B14" s="5"/>
      <c r="C14" s="60" t="s">
        <v>30</v>
      </c>
      <c r="D14" s="58"/>
      <c r="E14" s="58"/>
      <c r="F14" s="58"/>
      <c r="G14" s="58"/>
      <c r="H14" s="58"/>
      <c r="I14" s="58"/>
      <c r="J14" s="58"/>
      <c r="K14" s="58"/>
      <c r="L14" s="58"/>
      <c r="M14" s="59"/>
      <c r="N14" s="6" t="s">
        <v>28</v>
      </c>
      <c r="O14" s="6"/>
      <c r="P14" s="6"/>
    </row>
    <row r="15" spans="1:17" ht="14.5" customHeight="1" x14ac:dyDescent="0.3">
      <c r="A15" s="64"/>
      <c r="B15" s="5"/>
      <c r="C15" s="60" t="s">
        <v>30</v>
      </c>
      <c r="D15" s="58"/>
      <c r="E15" s="58"/>
      <c r="F15" s="58"/>
      <c r="G15" s="58"/>
      <c r="H15" s="58"/>
      <c r="I15" s="58"/>
      <c r="J15" s="58"/>
      <c r="K15" s="58"/>
      <c r="L15" s="58"/>
      <c r="M15" s="59"/>
      <c r="N15" s="6" t="s">
        <v>28</v>
      </c>
      <c r="O15" s="6"/>
      <c r="P15" s="6"/>
    </row>
    <row r="16" spans="1:17" ht="14.5" customHeight="1" x14ac:dyDescent="0.3">
      <c r="A16" s="64"/>
      <c r="B16" s="5"/>
      <c r="C16" s="60" t="s">
        <v>30</v>
      </c>
      <c r="D16" s="58"/>
      <c r="E16" s="58"/>
      <c r="F16" s="58"/>
      <c r="G16" s="58"/>
      <c r="H16" s="58"/>
      <c r="I16" s="58"/>
      <c r="J16" s="58"/>
      <c r="K16" s="58"/>
      <c r="L16" s="58"/>
      <c r="M16" s="59"/>
      <c r="N16" s="6" t="s">
        <v>28</v>
      </c>
      <c r="O16" s="6"/>
      <c r="P16" s="6"/>
    </row>
    <row r="17" spans="1:16" x14ac:dyDescent="0.3">
      <c r="A17" s="64"/>
      <c r="B17" s="71"/>
      <c r="C17" s="72"/>
      <c r="D17" s="72"/>
      <c r="E17" s="72"/>
      <c r="F17" s="72"/>
      <c r="G17" s="72"/>
      <c r="H17" s="72"/>
      <c r="I17" s="72"/>
      <c r="J17" s="72"/>
      <c r="K17" s="72"/>
      <c r="L17" s="72"/>
      <c r="M17" s="72"/>
      <c r="N17" s="72"/>
      <c r="O17" s="72"/>
      <c r="P17" s="73"/>
    </row>
    <row r="18" spans="1:16" ht="93" customHeight="1" x14ac:dyDescent="0.3">
      <c r="A18" s="64"/>
      <c r="B18" s="4" t="s">
        <v>31</v>
      </c>
      <c r="C18" s="65" t="s">
        <v>32</v>
      </c>
      <c r="D18" s="66"/>
      <c r="E18" s="66"/>
      <c r="F18" s="66"/>
      <c r="G18" s="66"/>
      <c r="H18" s="66"/>
      <c r="I18" s="66"/>
      <c r="J18" s="66"/>
      <c r="K18" s="66"/>
      <c r="L18" s="66"/>
      <c r="M18" s="66"/>
      <c r="N18" s="6" t="e">
        <f>SUM(N5:N7)/N4*100</f>
        <v>#DIV/0!</v>
      </c>
      <c r="O18" s="6" t="e">
        <f t="shared" ref="O18" si="2">SUM(O5:O7)/O4*100</f>
        <v>#DIV/0!</v>
      </c>
      <c r="P18" s="6" t="e">
        <f>SUM(P5:P7)/P4*100</f>
        <v>#DIV/0!</v>
      </c>
    </row>
  </sheetData>
  <mergeCells count="19">
    <mergeCell ref="C12:M12"/>
    <mergeCell ref="C15:M15"/>
    <mergeCell ref="C16:M16"/>
    <mergeCell ref="A1:P1"/>
    <mergeCell ref="C5:M5"/>
    <mergeCell ref="C8:M8"/>
    <mergeCell ref="C9:M9"/>
    <mergeCell ref="C10:M10"/>
    <mergeCell ref="B2:P2"/>
    <mergeCell ref="A2:A18"/>
    <mergeCell ref="C18:M18"/>
    <mergeCell ref="C6:M6"/>
    <mergeCell ref="C7:M7"/>
    <mergeCell ref="C3:M3"/>
    <mergeCell ref="C4:M4"/>
    <mergeCell ref="B11:P11"/>
    <mergeCell ref="B17:P17"/>
    <mergeCell ref="C13:M13"/>
    <mergeCell ref="C14:M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9F5F-4BA8-4885-B27E-CB2CEDD3E404}">
  <dimension ref="B2:J19"/>
  <sheetViews>
    <sheetView zoomScale="110" zoomScaleNormal="110" workbookViewId="0">
      <selection activeCell="D24" sqref="D24"/>
    </sheetView>
  </sheetViews>
  <sheetFormatPr defaultColWidth="8.81640625" defaultRowHeight="13.5" x14ac:dyDescent="0.3"/>
  <cols>
    <col min="1" max="1" width="2.81640625" style="12" customWidth="1"/>
    <col min="2" max="2" width="7.453125" style="12" customWidth="1"/>
    <col min="3" max="3" width="32.7265625" style="12" customWidth="1"/>
    <col min="4" max="5" width="28.26953125" style="12" customWidth="1"/>
    <col min="6" max="6" width="37.26953125" style="12" customWidth="1"/>
    <col min="7" max="7" width="28.26953125" style="12" customWidth="1"/>
    <col min="8" max="8" width="14" style="12" customWidth="1"/>
    <col min="9" max="16384" width="8.81640625" style="12"/>
  </cols>
  <sheetData>
    <row r="2" spans="2:8" ht="14.5" customHeight="1" x14ac:dyDescent="0.3">
      <c r="B2" s="79" t="s">
        <v>33</v>
      </c>
      <c r="C2" s="79"/>
      <c r="D2" s="79"/>
      <c r="E2" s="79"/>
      <c r="F2" s="79"/>
      <c r="G2" s="79"/>
    </row>
    <row r="3" spans="2:8" ht="30" customHeight="1" x14ac:dyDescent="0.3">
      <c r="B3" s="7" t="s">
        <v>14</v>
      </c>
      <c r="C3" s="7" t="s">
        <v>34</v>
      </c>
      <c r="D3" s="7" t="s">
        <v>35</v>
      </c>
      <c r="E3" s="7" t="s">
        <v>36</v>
      </c>
      <c r="F3" s="7" t="s">
        <v>37</v>
      </c>
      <c r="G3" s="7" t="s">
        <v>38</v>
      </c>
    </row>
    <row r="4" spans="2:8" ht="52.9" customHeight="1" x14ac:dyDescent="0.3">
      <c r="B4" s="8" t="s">
        <v>39</v>
      </c>
      <c r="C4" s="67" t="s">
        <v>40</v>
      </c>
      <c r="D4" s="67"/>
      <c r="E4" s="67"/>
      <c r="F4" s="67"/>
      <c r="G4" s="9" t="e">
        <f>SUM(G5:G15)</f>
        <v>#VALUE!</v>
      </c>
      <c r="H4" s="38"/>
    </row>
    <row r="5" spans="2:8" ht="14.5" customHeight="1" x14ac:dyDescent="0.3">
      <c r="B5" s="10" t="s">
        <v>41</v>
      </c>
      <c r="C5" s="11" t="s">
        <v>42</v>
      </c>
      <c r="D5" s="11" t="str">
        <f>VLOOKUP(C5,list!$A$2:$B$29,2,FALSE)</f>
        <v>-</v>
      </c>
      <c r="E5" s="11" t="str">
        <f>VLOOKUP(C5,list!$A$2:$C$29,3,FALSE)</f>
        <v>-</v>
      </c>
      <c r="F5" s="11" t="s">
        <v>43</v>
      </c>
      <c r="G5" s="9" t="e">
        <f>SUM(F5*E5)</f>
        <v>#VALUE!</v>
      </c>
      <c r="H5" s="18"/>
    </row>
    <row r="6" spans="2:8" ht="14.5" customHeight="1" x14ac:dyDescent="0.3">
      <c r="B6" s="10" t="s">
        <v>44</v>
      </c>
      <c r="C6" s="11" t="s">
        <v>42</v>
      </c>
      <c r="D6" s="11" t="str">
        <f>VLOOKUP(C6,list!$A$2:$B$29,2,FALSE)</f>
        <v>-</v>
      </c>
      <c r="E6" s="11" t="str">
        <f>VLOOKUP(C6,list!$A$2:$C$29,3,FALSE)</f>
        <v>-</v>
      </c>
      <c r="F6" s="11" t="s">
        <v>43</v>
      </c>
      <c r="G6" s="9" t="e">
        <f>SUM(F6*E6)</f>
        <v>#VALUE!</v>
      </c>
    </row>
    <row r="7" spans="2:8" ht="14.5" customHeight="1" x14ac:dyDescent="0.3">
      <c r="B7" s="10" t="s">
        <v>45</v>
      </c>
      <c r="C7" s="11" t="s">
        <v>42</v>
      </c>
      <c r="D7" s="11" t="str">
        <f>VLOOKUP(C7,list!$A$2:$B$29,2,FALSE)</f>
        <v>-</v>
      </c>
      <c r="E7" s="11" t="str">
        <f>VLOOKUP(C7,list!$A$2:$C$29,3,FALSE)</f>
        <v>-</v>
      </c>
      <c r="F7" s="11" t="s">
        <v>43</v>
      </c>
      <c r="G7" s="9" t="e">
        <f t="shared" ref="G7:G15" si="0">SUM(F7*E7)</f>
        <v>#VALUE!</v>
      </c>
    </row>
    <row r="8" spans="2:8" ht="14.5" customHeight="1" x14ac:dyDescent="0.3">
      <c r="B8" s="10" t="s">
        <v>47</v>
      </c>
      <c r="C8" s="11" t="s">
        <v>42</v>
      </c>
      <c r="D8" s="11" t="str">
        <f>VLOOKUP(C8,list!$A$2:$B$29,2,FALSE)</f>
        <v>-</v>
      </c>
      <c r="E8" s="11" t="str">
        <f>VLOOKUP(C8,list!$A$2:$C$29,3,FALSE)</f>
        <v>-</v>
      </c>
      <c r="F8" s="11" t="s">
        <v>43</v>
      </c>
      <c r="G8" s="9" t="e">
        <f t="shared" si="0"/>
        <v>#VALUE!</v>
      </c>
    </row>
    <row r="9" spans="2:8" ht="14.5" customHeight="1" x14ac:dyDescent="0.3">
      <c r="B9" s="10" t="s">
        <v>48</v>
      </c>
      <c r="C9" s="11" t="s">
        <v>42</v>
      </c>
      <c r="D9" s="11" t="str">
        <f>VLOOKUP(C9,list!$A$2:$B$29,2,FALSE)</f>
        <v>-</v>
      </c>
      <c r="E9" s="11" t="str">
        <f>VLOOKUP(C9,list!$A$2:$C$29,3,FALSE)</f>
        <v>-</v>
      </c>
      <c r="F9" s="11" t="s">
        <v>43</v>
      </c>
      <c r="G9" s="9" t="e">
        <f t="shared" si="0"/>
        <v>#VALUE!</v>
      </c>
    </row>
    <row r="10" spans="2:8" ht="14.5" customHeight="1" x14ac:dyDescent="0.3">
      <c r="B10" s="10" t="s">
        <v>49</v>
      </c>
      <c r="C10" s="11" t="s">
        <v>42</v>
      </c>
      <c r="D10" s="11" t="str">
        <f>VLOOKUP(C10,list!$A$2:$B$29,2,FALSE)</f>
        <v>-</v>
      </c>
      <c r="E10" s="11" t="str">
        <f>VLOOKUP(C10,list!$A$2:$C$29,3,FALSE)</f>
        <v>-</v>
      </c>
      <c r="F10" s="11" t="s">
        <v>43</v>
      </c>
      <c r="G10" s="9" t="e">
        <f t="shared" si="0"/>
        <v>#VALUE!</v>
      </c>
    </row>
    <row r="11" spans="2:8" ht="14.5" customHeight="1" x14ac:dyDescent="0.3">
      <c r="B11" s="10" t="s">
        <v>50</v>
      </c>
      <c r="C11" s="11" t="s">
        <v>42</v>
      </c>
      <c r="D11" s="11" t="str">
        <f>VLOOKUP(C11,list!$A$2:$B$29,2,FALSE)</f>
        <v>-</v>
      </c>
      <c r="E11" s="11" t="str">
        <f>VLOOKUP(C11,list!$A$2:$C$29,3,FALSE)</f>
        <v>-</v>
      </c>
      <c r="F11" s="11" t="s">
        <v>43</v>
      </c>
      <c r="G11" s="9" t="e">
        <f t="shared" si="0"/>
        <v>#VALUE!</v>
      </c>
    </row>
    <row r="12" spans="2:8" ht="14.5" customHeight="1" x14ac:dyDescent="0.3">
      <c r="B12" s="10" t="s">
        <v>51</v>
      </c>
      <c r="C12" s="11" t="s">
        <v>42</v>
      </c>
      <c r="D12" s="11" t="str">
        <f>VLOOKUP(C12,list!$A$2:$B$29,2,FALSE)</f>
        <v>-</v>
      </c>
      <c r="E12" s="11" t="str">
        <f>VLOOKUP(C12,list!$A$2:$C$29,3,FALSE)</f>
        <v>-</v>
      </c>
      <c r="F12" s="11" t="s">
        <v>43</v>
      </c>
      <c r="G12" s="9" t="e">
        <f t="shared" si="0"/>
        <v>#VALUE!</v>
      </c>
    </row>
    <row r="13" spans="2:8" s="34" customFormat="1" ht="14.5" customHeight="1" x14ac:dyDescent="0.3">
      <c r="B13" s="37" t="s">
        <v>52</v>
      </c>
      <c r="C13" s="36" t="s">
        <v>42</v>
      </c>
      <c r="D13" s="36" t="str">
        <f>VLOOKUP(C13,list!$A$2:$B$29,2,FALSE)</f>
        <v>-</v>
      </c>
      <c r="E13" s="36" t="str">
        <f>VLOOKUP(C13,list!$A$2:$C$29,3,FALSE)</f>
        <v>-</v>
      </c>
      <c r="F13" s="36" t="s">
        <v>43</v>
      </c>
      <c r="G13" s="35" t="e">
        <f>SUM(F13*E13)</f>
        <v>#VALUE!</v>
      </c>
    </row>
    <row r="14" spans="2:8" ht="14.5" customHeight="1" x14ac:dyDescent="0.3">
      <c r="B14" s="10" t="s">
        <v>53</v>
      </c>
      <c r="C14" s="11" t="s">
        <v>42</v>
      </c>
      <c r="D14" s="11" t="str">
        <f>VLOOKUP(C14,list!$A$2:$B$29,2,FALSE)</f>
        <v>-</v>
      </c>
      <c r="E14" s="11" t="str">
        <f>VLOOKUP(C14,list!$A$2:$C$29,3,FALSE)</f>
        <v>-</v>
      </c>
      <c r="F14" s="11" t="s">
        <v>43</v>
      </c>
      <c r="G14" s="9" t="e">
        <f t="shared" si="0"/>
        <v>#VALUE!</v>
      </c>
    </row>
    <row r="15" spans="2:8" x14ac:dyDescent="0.3">
      <c r="B15" s="10" t="s">
        <v>54</v>
      </c>
      <c r="C15" s="11" t="s">
        <v>42</v>
      </c>
      <c r="D15" s="11" t="str">
        <f>VLOOKUP(C15,list!$A$2:$B$29,2,FALSE)</f>
        <v>-</v>
      </c>
      <c r="E15" s="11" t="str">
        <f>VLOOKUP(C15,list!$A$2:$C$29,3,FALSE)</f>
        <v>-</v>
      </c>
      <c r="F15" s="11" t="s">
        <v>43</v>
      </c>
      <c r="G15" s="9" t="e">
        <f t="shared" si="0"/>
        <v>#VALUE!</v>
      </c>
    </row>
    <row r="16" spans="2:8" ht="16.149999999999999" customHeight="1" x14ac:dyDescent="0.3">
      <c r="B16" s="8" t="s">
        <v>55</v>
      </c>
      <c r="C16" s="67" t="s">
        <v>56</v>
      </c>
      <c r="D16" s="68"/>
      <c r="E16" s="68"/>
      <c r="F16" s="69"/>
      <c r="G16" s="9">
        <f>SUM(G17:G17)</f>
        <v>0</v>
      </c>
    </row>
    <row r="17" spans="2:10" ht="14.25" customHeight="1" x14ac:dyDescent="0.3">
      <c r="B17" s="10" t="s">
        <v>57</v>
      </c>
      <c r="C17" s="11" t="s">
        <v>58</v>
      </c>
      <c r="D17" s="11" t="str">
        <f>VLOOKUP(C17,list!$A$2:$B$29,2,FALSE)</f>
        <v>megavatvalandės</v>
      </c>
      <c r="E17" s="11">
        <f>VLOOKUP(C17,list!$A$2:$C$29,3,FALSE)</f>
        <v>8.5999999999999993E-2</v>
      </c>
      <c r="F17" s="11"/>
      <c r="G17" s="9">
        <f>SUM(F17*E17)</f>
        <v>0</v>
      </c>
      <c r="H17" s="80"/>
      <c r="I17" s="81"/>
      <c r="J17" s="81"/>
    </row>
    <row r="18" spans="2:10" x14ac:dyDescent="0.3">
      <c r="B18" s="76"/>
      <c r="C18" s="77"/>
      <c r="D18" s="77"/>
      <c r="E18" s="77"/>
      <c r="F18" s="77"/>
      <c r="G18" s="78"/>
    </row>
    <row r="19" spans="2:10" ht="26.25" customHeight="1" x14ac:dyDescent="0.3">
      <c r="B19" s="75" t="s">
        <v>59</v>
      </c>
      <c r="C19" s="75"/>
      <c r="D19" s="75"/>
      <c r="E19" s="75"/>
      <c r="F19" s="75"/>
      <c r="G19" s="9" t="e">
        <f>G16/G4</f>
        <v>#VALUE!</v>
      </c>
    </row>
  </sheetData>
  <mergeCells count="6">
    <mergeCell ref="B19:F19"/>
    <mergeCell ref="B18:G18"/>
    <mergeCell ref="B2:G2"/>
    <mergeCell ref="H17:J17"/>
    <mergeCell ref="C4:F4"/>
    <mergeCell ref="C16:F16"/>
  </mergeCells>
  <phoneticPr fontId="4"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3BE0997-0A79-4BE7-9EB2-64D5CA71F137}">
          <x14:formula1>
            <xm:f>list!$A$3:$A$29</xm:f>
          </x14:formula1>
          <xm:sqref>C5:C15 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D9AE1-F467-424E-9A80-F17AD1F9BA22}">
  <dimension ref="B2:C7"/>
  <sheetViews>
    <sheetView zoomScale="130" zoomScaleNormal="130" workbookViewId="0">
      <selection activeCell="C16" sqref="C16"/>
    </sheetView>
  </sheetViews>
  <sheetFormatPr defaultColWidth="8.81640625" defaultRowHeight="13.5" x14ac:dyDescent="0.3"/>
  <cols>
    <col min="1" max="1" width="2.7265625" style="12" customWidth="1"/>
    <col min="2" max="2" width="16.1796875" style="12" customWidth="1"/>
    <col min="3" max="3" width="135.7265625" style="12" customWidth="1"/>
    <col min="4" max="16384" width="8.81640625" style="12"/>
  </cols>
  <sheetData>
    <row r="2" spans="2:3" ht="25.5" customHeight="1" x14ac:dyDescent="0.3">
      <c r="B2" s="82" t="s">
        <v>60</v>
      </c>
      <c r="C2" s="82"/>
    </row>
    <row r="3" spans="2:3" ht="14.5" customHeight="1" x14ac:dyDescent="0.3">
      <c r="B3" s="83" t="s">
        <v>61</v>
      </c>
      <c r="C3" s="82"/>
    </row>
    <row r="4" spans="2:3" ht="28.5" customHeight="1" x14ac:dyDescent="0.3">
      <c r="B4" s="11" t="s">
        <v>42</v>
      </c>
      <c r="C4" s="21" t="s">
        <v>62</v>
      </c>
    </row>
    <row r="6" spans="2:3" x14ac:dyDescent="0.3">
      <c r="B6" s="84" t="s">
        <v>63</v>
      </c>
      <c r="C6" s="85"/>
    </row>
    <row r="7" spans="2:3" ht="14.25" customHeight="1" x14ac:dyDescent="0.3">
      <c r="B7" s="17"/>
    </row>
  </sheetData>
  <mergeCells count="3">
    <mergeCell ref="B2:C2"/>
    <mergeCell ref="B3:C3"/>
    <mergeCell ref="B6:C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D300A90-1BA8-4743-B56D-ABEF93F60A4E}">
          <x14:formula1>
            <xm:f>list!$E$2:$E$4</xm:f>
          </x14:formula1>
          <xm:sqref>B4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C5461-88F7-4C4D-A388-FB286E839A8C}">
  <dimension ref="A1:I15"/>
  <sheetViews>
    <sheetView zoomScaleNormal="100" workbookViewId="0">
      <selection activeCell="E11" sqref="E11"/>
    </sheetView>
  </sheetViews>
  <sheetFormatPr defaultColWidth="8.81640625" defaultRowHeight="13.5" x14ac:dyDescent="0.3"/>
  <cols>
    <col min="1" max="1" width="3.26953125" style="12" customWidth="1"/>
    <col min="2" max="2" width="5.26953125" style="12" customWidth="1"/>
    <col min="3" max="3" width="44.453125" style="12" customWidth="1"/>
    <col min="4" max="4" width="57" style="12" customWidth="1"/>
    <col min="5" max="5" width="58.7265625" style="12" customWidth="1"/>
    <col min="6" max="16384" width="8.81640625" style="12"/>
  </cols>
  <sheetData>
    <row r="1" spans="1:9" x14ac:dyDescent="0.3">
      <c r="A1" s="15"/>
      <c r="B1" s="15"/>
      <c r="C1" s="15"/>
      <c r="D1" s="15"/>
      <c r="E1" s="15"/>
      <c r="F1" s="15"/>
      <c r="G1" s="15"/>
    </row>
    <row r="2" spans="1:9" ht="14.5" customHeight="1" x14ac:dyDescent="0.3">
      <c r="A2" s="15"/>
      <c r="B2" s="91" t="s">
        <v>64</v>
      </c>
      <c r="C2" s="91"/>
      <c r="D2" s="91"/>
      <c r="E2" s="91"/>
      <c r="F2" s="15"/>
      <c r="G2" s="15"/>
    </row>
    <row r="3" spans="1:9" ht="30.65" customHeight="1" x14ac:dyDescent="0.3">
      <c r="A3" s="15"/>
      <c r="B3" s="7" t="s">
        <v>14</v>
      </c>
      <c r="C3" s="7" t="s">
        <v>65</v>
      </c>
      <c r="D3" s="92" t="s">
        <v>66</v>
      </c>
      <c r="E3" s="93"/>
      <c r="F3" s="15"/>
      <c r="G3" s="15"/>
    </row>
    <row r="4" spans="1:9" ht="111.75" customHeight="1" x14ac:dyDescent="0.3">
      <c r="A4" s="15"/>
      <c r="B4" s="9" t="s">
        <v>67</v>
      </c>
      <c r="C4" s="9" t="s">
        <v>68</v>
      </c>
      <c r="D4" s="94" t="s">
        <v>69</v>
      </c>
      <c r="E4" s="95"/>
      <c r="F4" s="15"/>
      <c r="G4" s="15"/>
    </row>
    <row r="5" spans="1:9" ht="167.25" customHeight="1" x14ac:dyDescent="0.3">
      <c r="A5" s="15"/>
      <c r="B5" s="9" t="s">
        <v>70</v>
      </c>
      <c r="C5" s="9" t="s">
        <v>71</v>
      </c>
      <c r="D5" s="94" t="s">
        <v>72</v>
      </c>
      <c r="E5" s="95"/>
      <c r="F5" s="15"/>
      <c r="G5" s="15"/>
    </row>
    <row r="6" spans="1:9" x14ac:dyDescent="0.3">
      <c r="A6" s="15"/>
      <c r="B6" s="15"/>
      <c r="C6" s="15"/>
      <c r="D6" s="15"/>
      <c r="E6" s="15"/>
      <c r="F6" s="15"/>
      <c r="G6" s="15"/>
    </row>
    <row r="7" spans="1:9" ht="14.5" customHeight="1" x14ac:dyDescent="0.3">
      <c r="A7" s="15"/>
      <c r="B7" s="91" t="s">
        <v>73</v>
      </c>
      <c r="C7" s="91"/>
      <c r="D7" s="91"/>
      <c r="E7" s="91"/>
      <c r="F7" s="15"/>
      <c r="G7" s="15"/>
    </row>
    <row r="8" spans="1:9" ht="27" x14ac:dyDescent="0.3">
      <c r="A8" s="15"/>
      <c r="B8" s="19" t="s">
        <v>14</v>
      </c>
      <c r="C8" s="19" t="s">
        <v>74</v>
      </c>
      <c r="D8" s="7" t="s">
        <v>75</v>
      </c>
      <c r="E8" s="7" t="s">
        <v>76</v>
      </c>
      <c r="F8" s="15"/>
      <c r="G8" s="15"/>
    </row>
    <row r="9" spans="1:9" x14ac:dyDescent="0.3">
      <c r="A9" s="15"/>
      <c r="B9" s="9" t="s">
        <v>77</v>
      </c>
      <c r="C9" s="10" t="s">
        <v>78</v>
      </c>
      <c r="D9" s="9"/>
      <c r="E9" s="9"/>
      <c r="F9" s="15"/>
      <c r="G9" s="15"/>
    </row>
    <row r="10" spans="1:9" ht="51.65" customHeight="1" x14ac:dyDescent="0.3">
      <c r="A10" s="15"/>
      <c r="B10" s="9" t="s">
        <v>79</v>
      </c>
      <c r="C10" s="10" t="s">
        <v>80</v>
      </c>
      <c r="D10" s="9"/>
      <c r="E10" s="9"/>
      <c r="F10" s="15"/>
      <c r="G10" s="15"/>
    </row>
    <row r="11" spans="1:9" x14ac:dyDescent="0.3">
      <c r="A11" s="15"/>
      <c r="B11" s="9" t="s">
        <v>81</v>
      </c>
      <c r="C11" s="10" t="s">
        <v>82</v>
      </c>
      <c r="D11" s="9"/>
      <c r="E11" s="9"/>
      <c r="F11" s="15"/>
      <c r="G11" s="15"/>
    </row>
    <row r="12" spans="1:9" ht="54" x14ac:dyDescent="0.3">
      <c r="A12" s="15"/>
      <c r="B12" s="9" t="s">
        <v>83</v>
      </c>
      <c r="C12" s="10" t="s">
        <v>142</v>
      </c>
      <c r="D12" s="9"/>
      <c r="E12" s="9"/>
      <c r="F12" s="88"/>
      <c r="G12" s="89"/>
      <c r="H12" s="89"/>
    </row>
    <row r="13" spans="1:9" ht="14.25" customHeight="1" x14ac:dyDescent="0.3">
      <c r="A13" s="15"/>
      <c r="B13" s="90" t="s">
        <v>87</v>
      </c>
      <c r="C13" s="90"/>
      <c r="D13" s="90"/>
      <c r="E13" s="9">
        <f>E9-SUM(E11:E12)</f>
        <v>0</v>
      </c>
      <c r="F13" s="20"/>
      <c r="G13" s="15"/>
      <c r="H13" s="15"/>
      <c r="I13" s="15"/>
    </row>
    <row r="14" spans="1:9" x14ac:dyDescent="0.3">
      <c r="A14" s="15"/>
      <c r="B14" s="15"/>
      <c r="C14" s="15"/>
      <c r="D14" s="15"/>
      <c r="E14" s="15"/>
      <c r="F14" s="15"/>
      <c r="G14" s="15"/>
    </row>
    <row r="15" spans="1:9" ht="94.5" customHeight="1" x14ac:dyDescent="0.3">
      <c r="A15" s="15"/>
      <c r="B15" s="86" t="s">
        <v>88</v>
      </c>
      <c r="C15" s="87"/>
      <c r="D15" s="87"/>
      <c r="E15" s="87"/>
      <c r="F15" s="15"/>
      <c r="G15" s="15"/>
    </row>
  </sheetData>
  <mergeCells count="8">
    <mergeCell ref="B15:E15"/>
    <mergeCell ref="F12:H12"/>
    <mergeCell ref="B13:D13"/>
    <mergeCell ref="B2:E2"/>
    <mergeCell ref="B7:E7"/>
    <mergeCell ref="D3:E3"/>
    <mergeCell ref="D4:E4"/>
    <mergeCell ref="D5:E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910BF-2974-48FE-8910-CFBCB63B1EFD}">
  <dimension ref="B2:H10"/>
  <sheetViews>
    <sheetView zoomScale="110" zoomScaleNormal="110" workbookViewId="0">
      <selection activeCell="C3" sqref="C3"/>
    </sheetView>
  </sheetViews>
  <sheetFormatPr defaultColWidth="8.81640625" defaultRowHeight="13.5" x14ac:dyDescent="0.3"/>
  <cols>
    <col min="1" max="1" width="3" style="12" customWidth="1"/>
    <col min="2" max="2" width="5.1796875" style="12" customWidth="1"/>
    <col min="3" max="3" width="24" style="12" customWidth="1"/>
    <col min="4" max="4" width="37.453125" style="12" customWidth="1"/>
    <col min="5" max="5" width="17.54296875" style="12" customWidth="1"/>
    <col min="6" max="6" width="22" style="12" customWidth="1"/>
    <col min="7" max="7" width="24.81640625" style="12" customWidth="1"/>
    <col min="8" max="8" width="23.26953125" style="12" customWidth="1"/>
    <col min="9" max="16384" width="8.81640625" style="12"/>
  </cols>
  <sheetData>
    <row r="2" spans="2:8" ht="14.5" customHeight="1" x14ac:dyDescent="0.3">
      <c r="B2" s="96" t="s">
        <v>89</v>
      </c>
      <c r="C2" s="96"/>
      <c r="D2" s="96"/>
      <c r="E2" s="96"/>
      <c r="F2" s="96"/>
      <c r="G2" s="96"/>
      <c r="H2" s="96"/>
    </row>
    <row r="3" spans="2:8" ht="66" customHeight="1" x14ac:dyDescent="0.3">
      <c r="B3" s="32" t="s">
        <v>14</v>
      </c>
      <c r="C3" s="32" t="s">
        <v>90</v>
      </c>
      <c r="D3" s="32" t="s">
        <v>91</v>
      </c>
      <c r="E3" s="33" t="s">
        <v>92</v>
      </c>
      <c r="F3" s="33" t="s">
        <v>93</v>
      </c>
      <c r="G3" s="33" t="s">
        <v>94</v>
      </c>
      <c r="H3" s="33" t="s">
        <v>95</v>
      </c>
    </row>
    <row r="4" spans="2:8" x14ac:dyDescent="0.3">
      <c r="B4" s="9" t="s">
        <v>77</v>
      </c>
      <c r="C4" s="39"/>
      <c r="D4" s="39"/>
      <c r="E4" s="39"/>
      <c r="F4" s="39"/>
      <c r="G4" s="39"/>
      <c r="H4" s="39"/>
    </row>
    <row r="5" spans="2:8" x14ac:dyDescent="0.3">
      <c r="B5" s="9" t="s">
        <v>79</v>
      </c>
      <c r="C5" s="39"/>
      <c r="D5" s="39"/>
      <c r="E5" s="39"/>
      <c r="F5" s="39"/>
      <c r="G5" s="39"/>
      <c r="H5" s="39"/>
    </row>
    <row r="6" spans="2:8" x14ac:dyDescent="0.3">
      <c r="B6" s="9" t="s">
        <v>81</v>
      </c>
      <c r="C6" s="39"/>
      <c r="D6" s="39"/>
      <c r="E6" s="39"/>
      <c r="F6" s="39"/>
      <c r="G6" s="39"/>
      <c r="H6" s="39"/>
    </row>
    <row r="7" spans="2:8" x14ac:dyDescent="0.3">
      <c r="B7" s="9" t="s">
        <v>83</v>
      </c>
      <c r="C7" s="39"/>
      <c r="D7" s="39"/>
      <c r="E7" s="39"/>
      <c r="F7" s="39"/>
      <c r="G7" s="39"/>
      <c r="H7" s="39"/>
    </row>
    <row r="8" spans="2:8" x14ac:dyDescent="0.3">
      <c r="B8" s="9" t="s">
        <v>84</v>
      </c>
      <c r="C8" s="39"/>
      <c r="D8" s="39"/>
      <c r="E8" s="39"/>
      <c r="F8" s="39"/>
      <c r="G8" s="39"/>
      <c r="H8" s="39"/>
    </row>
    <row r="9" spans="2:8" x14ac:dyDescent="0.3">
      <c r="B9" s="9" t="s">
        <v>85</v>
      </c>
      <c r="C9" s="39"/>
      <c r="D9" s="39"/>
      <c r="E9" s="39"/>
      <c r="F9" s="39"/>
      <c r="G9" s="39"/>
      <c r="H9" s="39"/>
    </row>
    <row r="10" spans="2:8" x14ac:dyDescent="0.3">
      <c r="B10" s="9" t="s">
        <v>86</v>
      </c>
      <c r="C10" s="39"/>
      <c r="D10" s="39"/>
      <c r="E10" s="39"/>
      <c r="F10" s="39"/>
      <c r="G10" s="39"/>
      <c r="H10" s="39"/>
    </row>
  </sheetData>
  <mergeCells count="1">
    <mergeCell ref="B2:H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5C563-C32A-4C32-9494-12F743F4770A}">
  <dimension ref="B1:B43"/>
  <sheetViews>
    <sheetView zoomScaleNormal="100" workbookViewId="0">
      <selection activeCell="B18" sqref="B18"/>
    </sheetView>
  </sheetViews>
  <sheetFormatPr defaultColWidth="9.1796875" defaultRowHeight="13.5" x14ac:dyDescent="0.3"/>
  <cols>
    <col min="1" max="1" width="3.54296875" style="22" customWidth="1"/>
    <col min="2" max="2" width="161.453125" style="22" customWidth="1"/>
    <col min="3" max="16384" width="9.1796875" style="22"/>
  </cols>
  <sheetData>
    <row r="1" spans="2:2" x14ac:dyDescent="0.3">
      <c r="B1" s="40"/>
    </row>
    <row r="2" spans="2:2" ht="15" customHeight="1" x14ac:dyDescent="0.3">
      <c r="B2" s="41" t="s">
        <v>96</v>
      </c>
    </row>
    <row r="3" spans="2:2" ht="15" customHeight="1" x14ac:dyDescent="0.3">
      <c r="B3" s="41"/>
    </row>
    <row r="4" spans="2:2" ht="95.25" customHeight="1" x14ac:dyDescent="0.3">
      <c r="B4" s="42" t="s">
        <v>97</v>
      </c>
    </row>
    <row r="5" spans="2:2" ht="15.75" customHeight="1" x14ac:dyDescent="0.3">
      <c r="B5" s="43"/>
    </row>
    <row r="6" spans="2:2" ht="48" customHeight="1" x14ac:dyDescent="0.3">
      <c r="B6" s="42" t="s">
        <v>98</v>
      </c>
    </row>
    <row r="7" spans="2:2" ht="15" customHeight="1" x14ac:dyDescent="0.3">
      <c r="B7" s="42"/>
    </row>
    <row r="8" spans="2:2" ht="117" customHeight="1" x14ac:dyDescent="0.3">
      <c r="B8" s="42" t="s">
        <v>99</v>
      </c>
    </row>
    <row r="9" spans="2:2" ht="14.25" customHeight="1" x14ac:dyDescent="0.3">
      <c r="B9" s="42"/>
    </row>
    <row r="10" spans="2:2" ht="206.25" customHeight="1" x14ac:dyDescent="0.3">
      <c r="B10" s="42" t="s">
        <v>100</v>
      </c>
    </row>
    <row r="11" spans="2:2" ht="15" customHeight="1" x14ac:dyDescent="0.3">
      <c r="B11" s="42"/>
    </row>
    <row r="12" spans="2:2" ht="20.25" customHeight="1" x14ac:dyDescent="0.3">
      <c r="B12" s="42" t="s">
        <v>101</v>
      </c>
    </row>
    <row r="13" spans="2:2" ht="19.5" customHeight="1" x14ac:dyDescent="0.3">
      <c r="B13" s="42"/>
    </row>
    <row r="14" spans="2:2" ht="58.5" customHeight="1" x14ac:dyDescent="0.3">
      <c r="B14" s="44" t="s">
        <v>102</v>
      </c>
    </row>
    <row r="15" spans="2:2" x14ac:dyDescent="0.3">
      <c r="B15" s="45"/>
    </row>
    <row r="16" spans="2:2" ht="15" customHeight="1" x14ac:dyDescent="0.3">
      <c r="B16" s="23"/>
    </row>
    <row r="17" spans="2:2" ht="15" customHeight="1" x14ac:dyDescent="0.3">
      <c r="B17" s="24"/>
    </row>
    <row r="18" spans="2:2" ht="15" customHeight="1" x14ac:dyDescent="0.3">
      <c r="B18" s="24"/>
    </row>
    <row r="19" spans="2:2" ht="15" customHeight="1" x14ac:dyDescent="0.3">
      <c r="B19" s="24"/>
    </row>
    <row r="20" spans="2:2" ht="15" customHeight="1" x14ac:dyDescent="0.3">
      <c r="B20" s="24"/>
    </row>
    <row r="21" spans="2:2" ht="15" customHeight="1" x14ac:dyDescent="0.3">
      <c r="B21" s="24"/>
    </row>
    <row r="22" spans="2:2" x14ac:dyDescent="0.3">
      <c r="B22" s="24"/>
    </row>
    <row r="23" spans="2:2" ht="15" customHeight="1" x14ac:dyDescent="0.3"/>
    <row r="24" spans="2:2" ht="15" customHeight="1" x14ac:dyDescent="0.3">
      <c r="B24" s="24"/>
    </row>
    <row r="25" spans="2:2" ht="15" customHeight="1" x14ac:dyDescent="0.3">
      <c r="B25" s="24"/>
    </row>
    <row r="26" spans="2:2" ht="15" customHeight="1" x14ac:dyDescent="0.3">
      <c r="B26" s="24"/>
    </row>
    <row r="27" spans="2:2" ht="15" customHeight="1" x14ac:dyDescent="0.3">
      <c r="B27" s="24"/>
    </row>
    <row r="28" spans="2:2" ht="15" customHeight="1" x14ac:dyDescent="0.3">
      <c r="B28" s="24"/>
    </row>
    <row r="29" spans="2:2" ht="15" customHeight="1" x14ac:dyDescent="0.3">
      <c r="B29" s="24"/>
    </row>
    <row r="30" spans="2:2" ht="15" customHeight="1" x14ac:dyDescent="0.3">
      <c r="B30" s="24"/>
    </row>
    <row r="31" spans="2:2" ht="15" customHeight="1" x14ac:dyDescent="0.3">
      <c r="B31" s="24"/>
    </row>
    <row r="32" spans="2:2" ht="15" customHeight="1" x14ac:dyDescent="0.3">
      <c r="B32" s="24"/>
    </row>
    <row r="33" spans="2:2" ht="15" customHeight="1" x14ac:dyDescent="0.3">
      <c r="B33" s="24"/>
    </row>
    <row r="34" spans="2:2" ht="15" customHeight="1" x14ac:dyDescent="0.3">
      <c r="B34" s="24"/>
    </row>
    <row r="35" spans="2:2" ht="15" customHeight="1" x14ac:dyDescent="0.3">
      <c r="B35" s="24"/>
    </row>
    <row r="36" spans="2:2" x14ac:dyDescent="0.3">
      <c r="B36" s="25"/>
    </row>
    <row r="37" spans="2:2" ht="15.75" customHeight="1" x14ac:dyDescent="0.3"/>
    <row r="38" spans="2:2" x14ac:dyDescent="0.3">
      <c r="B38" s="25"/>
    </row>
    <row r="39" spans="2:2" x14ac:dyDescent="0.3">
      <c r="B39" s="26" t="s">
        <v>0</v>
      </c>
    </row>
    <row r="40" spans="2:2" ht="15" customHeight="1" x14ac:dyDescent="0.3"/>
    <row r="41" spans="2:2" ht="15" customHeight="1" x14ac:dyDescent="0.3">
      <c r="B41" s="17"/>
    </row>
    <row r="42" spans="2:2" ht="15" customHeight="1" x14ac:dyDescent="0.3">
      <c r="B42" s="17"/>
    </row>
    <row r="43" spans="2:2" ht="15" customHeight="1" x14ac:dyDescent="0.3">
      <c r="B43" s="1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B82BF-99CA-4FB5-9495-9C9B4E4F2E20}">
  <dimension ref="C1:E10"/>
  <sheetViews>
    <sheetView zoomScale="200" zoomScaleNormal="200" workbookViewId="0">
      <selection activeCell="E10" sqref="E10"/>
    </sheetView>
  </sheetViews>
  <sheetFormatPr defaultColWidth="9.1796875" defaultRowHeight="14.5" x14ac:dyDescent="0.35"/>
  <cols>
    <col min="1" max="1" width="3.7265625" style="27" customWidth="1"/>
    <col min="2" max="22" width="18.54296875" style="27" customWidth="1"/>
    <col min="23" max="16384" width="9.1796875" style="27"/>
  </cols>
  <sheetData>
    <row r="1" spans="3:5" ht="24" customHeight="1" x14ac:dyDescent="0.35"/>
    <row r="2" spans="3:5" x14ac:dyDescent="0.35">
      <c r="C2" s="29" t="s">
        <v>103</v>
      </c>
      <c r="E2" s="29" t="s">
        <v>104</v>
      </c>
    </row>
    <row r="3" spans="3:5" x14ac:dyDescent="0.35">
      <c r="C3" s="28">
        <v>1</v>
      </c>
    </row>
    <row r="4" spans="3:5" x14ac:dyDescent="0.35">
      <c r="C4" s="29" t="s">
        <v>105</v>
      </c>
    </row>
    <row r="5" spans="3:5" x14ac:dyDescent="0.35">
      <c r="C5" s="28">
        <v>1</v>
      </c>
    </row>
    <row r="6" spans="3:5" x14ac:dyDescent="0.35">
      <c r="C6" s="29" t="s">
        <v>106</v>
      </c>
    </row>
    <row r="7" spans="3:5" x14ac:dyDescent="0.35">
      <c r="C7" s="28">
        <v>1</v>
      </c>
    </row>
    <row r="8" spans="3:5" x14ac:dyDescent="0.35">
      <c r="D8" s="29" t="s">
        <v>107</v>
      </c>
    </row>
    <row r="9" spans="3:5" x14ac:dyDescent="0.35">
      <c r="C9" s="28">
        <v>1</v>
      </c>
    </row>
    <row r="10" spans="3:5" x14ac:dyDescent="0.35">
      <c r="C10" s="29" t="s">
        <v>108</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4A91-2525-4DA9-A379-6D21DB3FBE28}">
  <dimension ref="A1:E29"/>
  <sheetViews>
    <sheetView zoomScale="85" zoomScaleNormal="85" workbookViewId="0">
      <selection activeCell="B4" sqref="B4"/>
    </sheetView>
  </sheetViews>
  <sheetFormatPr defaultColWidth="8.81640625" defaultRowHeight="13.5" x14ac:dyDescent="0.3"/>
  <cols>
    <col min="1" max="3" width="17.26953125" style="14" customWidth="1"/>
    <col min="4" max="4" width="8.81640625" style="3"/>
    <col min="5" max="5" width="12.81640625" style="3" customWidth="1"/>
    <col min="6" max="16384" width="8.81640625" style="3"/>
  </cols>
  <sheetData>
    <row r="1" spans="1:5" x14ac:dyDescent="0.3">
      <c r="A1" s="97" t="s">
        <v>79</v>
      </c>
      <c r="B1" s="97"/>
      <c r="C1" s="97"/>
      <c r="E1" s="1" t="s">
        <v>81</v>
      </c>
    </row>
    <row r="2" spans="1:5" ht="27" x14ac:dyDescent="0.3">
      <c r="A2" s="7" t="s">
        <v>34</v>
      </c>
      <c r="B2" s="7" t="s">
        <v>35</v>
      </c>
      <c r="C2" s="7" t="s">
        <v>36</v>
      </c>
      <c r="E2" s="1" t="s">
        <v>42</v>
      </c>
    </row>
    <row r="3" spans="1:5" x14ac:dyDescent="0.3">
      <c r="A3" s="1" t="s">
        <v>42</v>
      </c>
      <c r="B3" s="7" t="s">
        <v>109</v>
      </c>
      <c r="C3" s="7" t="s">
        <v>109</v>
      </c>
      <c r="E3" s="1" t="s">
        <v>110</v>
      </c>
    </row>
    <row r="4" spans="1:5" x14ac:dyDescent="0.3">
      <c r="A4" s="13" t="s">
        <v>111</v>
      </c>
      <c r="B4" s="2" t="s">
        <v>112</v>
      </c>
      <c r="C4" s="13">
        <v>0.6</v>
      </c>
      <c r="E4" s="1" t="s">
        <v>113</v>
      </c>
    </row>
    <row r="5" spans="1:5" x14ac:dyDescent="0.3">
      <c r="A5" s="13" t="s">
        <v>46</v>
      </c>
      <c r="B5" s="2" t="s">
        <v>112</v>
      </c>
      <c r="C5" s="13">
        <v>0.35</v>
      </c>
    </row>
    <row r="6" spans="1:5" x14ac:dyDescent="0.3">
      <c r="A6" s="13" t="s">
        <v>114</v>
      </c>
      <c r="B6" s="2" t="s">
        <v>112</v>
      </c>
      <c r="C6" s="13">
        <v>0.7</v>
      </c>
    </row>
    <row r="7" spans="1:5" x14ac:dyDescent="0.3">
      <c r="A7" s="13" t="s">
        <v>115</v>
      </c>
      <c r="B7" s="2" t="s">
        <v>112</v>
      </c>
      <c r="C7" s="13">
        <v>0.28000000000000003</v>
      </c>
    </row>
    <row r="8" spans="1:5" x14ac:dyDescent="0.3">
      <c r="A8" s="13" t="s">
        <v>116</v>
      </c>
      <c r="B8" s="2" t="s">
        <v>112</v>
      </c>
      <c r="C8" s="13">
        <v>0.36</v>
      </c>
    </row>
    <row r="9" spans="1:5" x14ac:dyDescent="0.3">
      <c r="A9" s="13" t="s">
        <v>117</v>
      </c>
      <c r="B9" s="2" t="s">
        <v>118</v>
      </c>
      <c r="C9" s="13">
        <v>0.19600000000000001</v>
      </c>
    </row>
    <row r="10" spans="1:5" x14ac:dyDescent="0.3">
      <c r="A10" s="13" t="s">
        <v>119</v>
      </c>
      <c r="B10" s="2" t="s">
        <v>120</v>
      </c>
      <c r="C10" s="13">
        <v>0.48</v>
      </c>
    </row>
    <row r="11" spans="1:5" x14ac:dyDescent="0.3">
      <c r="A11" s="13" t="s">
        <v>121</v>
      </c>
      <c r="B11" s="2" t="s">
        <v>120</v>
      </c>
      <c r="C11" s="13">
        <v>0.8</v>
      </c>
    </row>
    <row r="12" spans="1:5" ht="27" x14ac:dyDescent="0.3">
      <c r="A12" s="13" t="s">
        <v>122</v>
      </c>
      <c r="B12" s="2" t="s">
        <v>112</v>
      </c>
      <c r="C12" s="13">
        <v>1.109</v>
      </c>
    </row>
    <row r="13" spans="1:5" ht="27" x14ac:dyDescent="0.3">
      <c r="A13" s="13" t="s">
        <v>123</v>
      </c>
      <c r="B13" s="2" t="s">
        <v>112</v>
      </c>
      <c r="C13" s="13">
        <v>1.163</v>
      </c>
    </row>
    <row r="14" spans="1:5" ht="27" x14ac:dyDescent="0.3">
      <c r="A14" s="13" t="s">
        <v>124</v>
      </c>
      <c r="B14" s="2" t="s">
        <v>112</v>
      </c>
      <c r="C14" s="13">
        <v>1.07</v>
      </c>
    </row>
    <row r="15" spans="1:5" ht="27" x14ac:dyDescent="0.3">
      <c r="A15" s="13" t="s">
        <v>125</v>
      </c>
      <c r="B15" s="2" t="s">
        <v>112</v>
      </c>
      <c r="C15" s="13">
        <v>1.075</v>
      </c>
    </row>
    <row r="16" spans="1:5" ht="40.5" x14ac:dyDescent="0.3">
      <c r="A16" s="13" t="s">
        <v>126</v>
      </c>
      <c r="B16" s="2" t="s">
        <v>112</v>
      </c>
      <c r="C16" s="13">
        <v>1.07</v>
      </c>
    </row>
    <row r="17" spans="1:3" ht="40.5" x14ac:dyDescent="0.3">
      <c r="A17" s="13" t="s">
        <v>127</v>
      </c>
      <c r="B17" s="2" t="s">
        <v>112</v>
      </c>
      <c r="C17" s="13">
        <v>1.0309999999999999</v>
      </c>
    </row>
    <row r="18" spans="1:3" x14ac:dyDescent="0.3">
      <c r="A18" s="13" t="s">
        <v>128</v>
      </c>
      <c r="B18" s="2" t="s">
        <v>112</v>
      </c>
      <c r="C18" s="13">
        <v>1.0289999999999999</v>
      </c>
    </row>
    <row r="19" spans="1:3" ht="40.5" x14ac:dyDescent="0.3">
      <c r="A19" s="13" t="s">
        <v>129</v>
      </c>
      <c r="B19" s="2" t="s">
        <v>112</v>
      </c>
      <c r="C19" s="13">
        <v>1.0289999999999999</v>
      </c>
    </row>
    <row r="20" spans="1:3" ht="27" x14ac:dyDescent="0.3">
      <c r="A20" s="13" t="s">
        <v>130</v>
      </c>
      <c r="B20" s="2" t="s">
        <v>112</v>
      </c>
      <c r="C20" s="13">
        <v>0.95699999999999996</v>
      </c>
    </row>
    <row r="21" spans="1:3" x14ac:dyDescent="0.3">
      <c r="A21" s="13" t="s">
        <v>131</v>
      </c>
      <c r="B21" s="2" t="s">
        <v>112</v>
      </c>
      <c r="C21" s="13">
        <v>0.999</v>
      </c>
    </row>
    <row r="22" spans="1:3" x14ac:dyDescent="0.3">
      <c r="A22" s="13" t="s">
        <v>132</v>
      </c>
      <c r="B22" s="2" t="s">
        <v>112</v>
      </c>
      <c r="C22" s="13">
        <v>0.78</v>
      </c>
    </row>
    <row r="23" spans="1:3" x14ac:dyDescent="0.3">
      <c r="A23" s="13" t="s">
        <v>133</v>
      </c>
      <c r="B23" s="2" t="s">
        <v>112</v>
      </c>
      <c r="C23" s="13">
        <v>0.26</v>
      </c>
    </row>
    <row r="24" spans="1:3" x14ac:dyDescent="0.3">
      <c r="A24" s="13" t="s">
        <v>134</v>
      </c>
      <c r="B24" s="2" t="s">
        <v>112</v>
      </c>
      <c r="C24" s="13">
        <v>0.66</v>
      </c>
    </row>
    <row r="25" spans="1:3" ht="27" x14ac:dyDescent="0.3">
      <c r="A25" s="13" t="s">
        <v>135</v>
      </c>
      <c r="B25" s="2" t="s">
        <v>112</v>
      </c>
      <c r="C25" s="13">
        <v>1.0009999999999999</v>
      </c>
    </row>
    <row r="26" spans="1:3" x14ac:dyDescent="0.3">
      <c r="A26" s="13" t="s">
        <v>136</v>
      </c>
      <c r="B26" s="2" t="s">
        <v>112</v>
      </c>
      <c r="C26" s="13">
        <v>1.022</v>
      </c>
    </row>
    <row r="27" spans="1:3" x14ac:dyDescent="0.3">
      <c r="A27" s="13" t="s">
        <v>137</v>
      </c>
      <c r="B27" s="2" t="s">
        <v>138</v>
      </c>
      <c r="C27" s="13">
        <v>2.4E-2</v>
      </c>
    </row>
    <row r="28" spans="1:3" x14ac:dyDescent="0.3">
      <c r="A28" s="13" t="s">
        <v>139</v>
      </c>
      <c r="B28" s="2" t="s">
        <v>140</v>
      </c>
      <c r="C28" s="13">
        <v>0.1</v>
      </c>
    </row>
    <row r="29" spans="1:3" x14ac:dyDescent="0.3">
      <c r="A29" s="13" t="s">
        <v>58</v>
      </c>
      <c r="B29" s="2" t="s">
        <v>141</v>
      </c>
      <c r="C29" s="13">
        <v>8.5999999999999993E-2</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5" ma:contentTypeDescription="Kurkite naują dokumentą." ma:contentTypeScope="" ma:versionID="289a781f987a81d057e8cf4f9502552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9884889c36b9138e1c16edbe3bdd3495"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Props1.xml><?xml version="1.0" encoding="utf-8"?>
<ds:datastoreItem xmlns:ds="http://schemas.openxmlformats.org/officeDocument/2006/customXml" ds:itemID="{9EE7897C-9844-4FB0-9766-DED7BEE8D88F}">
  <ds:schemaRefs>
    <ds:schemaRef ds:uri="http://schemas.microsoft.com/sharepoint/v3/contenttype/forms"/>
  </ds:schemaRefs>
</ds:datastoreItem>
</file>

<file path=customXml/itemProps2.xml><?xml version="1.0" encoding="utf-8"?>
<ds:datastoreItem xmlns:ds="http://schemas.openxmlformats.org/officeDocument/2006/customXml" ds:itemID="{162FA4C4-285E-4D4D-B23E-AC9C00A20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4D2BBB-A7CE-4583-B67A-BD8E039B7901}">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INSTRUKCIJA</vt:lpstr>
      <vt:lpstr>1. Veiklos ir pajamos</vt:lpstr>
      <vt:lpstr>2. Energijos sąnaudos</vt:lpstr>
      <vt:lpstr>3. Ar yra AEI</vt:lpstr>
      <vt:lpstr>4.1. Tinkamos išlaidos</vt:lpstr>
      <vt:lpstr>4.2. Projekto vieta</vt:lpstr>
      <vt:lpstr>5.1. SVV</vt:lpstr>
      <vt:lpstr>5.2. SVV schema</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Ričardas Raščiukas</dc:creator>
  <cp:keywords/>
  <dc:description/>
  <cp:lastModifiedBy>Gediminas</cp:lastModifiedBy>
  <cp:revision/>
  <dcterms:created xsi:type="dcterms:W3CDTF">2015-06-05T18:19:34Z</dcterms:created>
  <dcterms:modified xsi:type="dcterms:W3CDTF">2022-12-07T11:03:11Z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