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inagentura.sharepoint.com/sites/Intranetas/Fail serveris/Investicijų valdymo departamentas/VSS/2021-2027/Vertinimas/„Skatinti įmones pereiti link neutralios klimatui ekonomikos“ pažangos priemonė/EcoInovacijos/Mokymai pareiškėjams/"/>
    </mc:Choice>
  </mc:AlternateContent>
  <xr:revisionPtr revIDLastSave="1029" documentId="8_{75C69FE8-3D62-44C1-8987-AE24A3018E00}" xr6:coauthVersionLast="47" xr6:coauthVersionMax="47" xr10:uidLastSave="{DC393E64-7980-4043-BE92-2F9AB62DD530}"/>
  <bookViews>
    <workbookView xWindow="22065" yWindow="1980" windowWidth="15870" windowHeight="19905" xr2:uid="{5D735B45-D2ED-47AF-A0F6-2548EABDF60B}"/>
  </bookViews>
  <sheets>
    <sheet name="INSTRUKCIJA" sheetId="1" r:id="rId1"/>
    <sheet name="1. MTEPI prioritetas-tematika" sheetId="2" r:id="rId2"/>
    <sheet name="2. Veiklos ir pajamos" sheetId="3" r:id="rId3"/>
    <sheet name="3. Ekoinovacijų skaičius" sheetId="4" r:id="rId4"/>
    <sheet name="4. Projektuojami gaminiai" sheetId="5" r:id="rId5"/>
    <sheet name="5. Atnaujinami gaminiai" sheetId="6" r:id="rId6"/>
    <sheet name="6. Nauji gaminiai" sheetId="7" r:id="rId7"/>
    <sheet name="7. Ženklinami gaminiai" sheetId="8" r:id="rId8"/>
    <sheet name="8.Fiksuotosios sumos ir išlaid." sheetId="9" r:id="rId9"/>
    <sheet name="SVV ryšiai" sheetId="10" r:id="rId10"/>
    <sheet name="SVV Schema" sheetId="11" r:id="rId11"/>
    <sheet name="SVV sunkumai" sheetId="12"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9" l="1"/>
  <c r="E16" i="9"/>
  <c r="E15" i="9"/>
  <c r="E10" i="9"/>
  <c r="J8" i="6"/>
  <c r="G8" i="5"/>
  <c r="E8" i="4"/>
  <c r="E7" i="4"/>
  <c r="H14" i="12"/>
  <c r="G12" i="12"/>
  <c r="F12" i="12"/>
  <c r="I11" i="12"/>
  <c r="H11" i="12"/>
  <c r="I10" i="12"/>
  <c r="H10" i="12"/>
  <c r="I9" i="12"/>
  <c r="I12" i="12" s="1"/>
  <c r="H9" i="12"/>
  <c r="I8" i="12"/>
  <c r="H8" i="12"/>
  <c r="I7" i="12"/>
  <c r="H7" i="12"/>
  <c r="I6" i="12"/>
  <c r="H6" i="12"/>
  <c r="H12" i="12" s="1"/>
  <c r="H15" i="12" s="1"/>
  <c r="E32" i="9" l="1"/>
  <c r="E33" i="9" l="1"/>
  <c r="N4" i="3"/>
  <c r="N12" i="3" s="1"/>
  <c r="N14" i="3"/>
</calcChain>
</file>

<file path=xl/sharedStrings.xml><?xml version="1.0" encoding="utf-8"?>
<sst xmlns="http://schemas.openxmlformats.org/spreadsheetml/2006/main" count="297" uniqueCount="198">
  <si>
    <t>2022–2030 metų plėtros programos valdytojos Lietuvos Respublikos ekonomikos ir inovacijų ministerijos ekonomikos transformacijos ir konkurencingumo plėtros programos pažangos priemonės Nr. 05-001-01-04-02 „Skatinti įmones pereiti link neutralios klimatui ekonomikos“ veiklos „Sudaryti sąlygas tvariai pramonės labai mažų, mažų ir vidutinių įmonių transformacijai“ poveiklės „Aplinkos apsaugos vadybos sistemos pagal tarptautinių standartų reikalavimus diegimas ir (ar) gamybos technologinių auditų atlikimas; ekologinis projektavimas, ekologinis ženklinimas, sertifikavimas (Vidurio ir vakarų Lietuvos regionas)“ projektų finansavimo sąlygų aprašo
4 priedas</t>
  </si>
  <si>
    <t> </t>
  </si>
  <si>
    <t>INFORMACIJOS, REIKALINGOS PROJEKTO ATITIKČIAI PROJEKTŲ ATRANKOS KRITERIJAMS ĮVERTINTI, PATEIKIMO LENTELĖ</t>
  </si>
  <si>
    <t>Duomenys apie PĮP:</t>
  </si>
  <si>
    <t>Pareiškėjo pavadinimas</t>
  </si>
  <si>
    <t>Projekto pavadinimas</t>
  </si>
  <si>
    <t>Pareiškėjo įmonės kodas</t>
  </si>
  <si>
    <t>Pareiškėjo įsteigimo data</t>
  </si>
  <si>
    <t>Pareiškėjo statusas</t>
  </si>
  <si>
    <t>Kartu su PĮP pareiškėjas turi pateikti informaciją, reikalingą PFSA nuostatoms ir projektų atrankos kriterijams įvertinti, t.y. užpildyti PFSA 4 priedą:</t>
  </si>
  <si>
    <r>
      <rPr>
        <b/>
        <sz val="10"/>
        <color rgb="FF000000"/>
        <rFont val="Verdana"/>
        <family val="2"/>
        <charset val="186"/>
      </rPr>
      <t>1. Projekto veikla atitinka Mokslinių tyrimų ir eksperimentinės plėtros ir inovacijų (sumaniosios specializacijos) koncepcijos</t>
    </r>
    <r>
      <rPr>
        <sz val="10"/>
        <color rgb="FF000000"/>
        <rFont val="Verdana"/>
        <family val="2"/>
        <charset val="186"/>
      </rPr>
      <t xml:space="preserve">, patvirtintos Lietuvos Respublikos Vyriausybės 2022 m. rugpjūčio 17 d. nutarimu Nr. 835 „Dėl Mokslinių tyrimų ir eksperimentinės plėtros ir inovacijų (sumaniosios specializacijos) koncepcijos patvirtinimo“ </t>
    </r>
    <r>
      <rPr>
        <b/>
        <sz val="10"/>
        <color rgb="FF000000"/>
        <rFont val="Verdana"/>
        <family val="2"/>
        <charset val="186"/>
      </rPr>
      <t xml:space="preserve">nuostatas ir mokslinių tyrimų ir eksperimentinės plėtros ir inovacijų (toliau – MTEPI) (sumaniosios specializacijos) prioriteto (toliau – MTEPI prioritetas) tematiką. Pildomas lapas „1. MTEPI prirotetas-tematika“ </t>
    </r>
  </si>
  <si>
    <r>
      <t xml:space="preserve">2. </t>
    </r>
    <r>
      <rPr>
        <b/>
        <sz val="10"/>
        <rFont val="Verdana"/>
        <family val="2"/>
        <charset val="186"/>
      </rPr>
      <t>Informacija apie pareiškėjo patirtį ir finansinį pajėgumą,</t>
    </r>
    <r>
      <rPr>
        <sz val="10"/>
        <rFont val="Verdana"/>
        <family val="2"/>
        <charset val="186"/>
      </rPr>
      <t xml:space="preserve"> vykdant projekte numatytą (-as) veiklą (-as) iki projekto įgyvendinimo plano (toliau – PĮP) pateikimo  (taikoma vertinant projekto atitiktį PFSA 9 punkto nuostatoms). </t>
    </r>
    <r>
      <rPr>
        <b/>
        <sz val="10"/>
        <rFont val="Verdana"/>
        <family val="2"/>
        <charset val="186"/>
      </rPr>
      <t xml:space="preserve">Pildomas lapas „2. Veiklos ir pajamos“ </t>
    </r>
  </si>
  <si>
    <r>
      <t xml:space="preserve">3. Pareiškėjo planuojamų diegti netechnologinių ekologinių inovacijų skaičius </t>
    </r>
    <r>
      <rPr>
        <sz val="10"/>
        <color rgb="FF000000"/>
        <rFont val="Verdana"/>
        <family val="2"/>
        <charset val="186"/>
      </rPr>
      <t>(taikoma PFSA 9 punkte  nurodytiems projektų atrankos kriterijams įvertinti)</t>
    </r>
    <r>
      <rPr>
        <b/>
        <sz val="10"/>
        <color rgb="FF000000"/>
        <rFont val="Verdana"/>
        <family val="2"/>
        <charset val="186"/>
      </rPr>
      <t xml:space="preserve">. Pildomas lapas „3. Ekoinovacijų skaičius“ </t>
    </r>
  </si>
  <si>
    <r>
      <t xml:space="preserve">4. Pareiškėjo projektuojami gaminiai ir jų savybės remiantis ekologinio projektavimo principais (taikoma, kai planuojami atnaujinti gaminiai dar neturi ekologinio projektavimo metu suprojektuotam gaminiui būdingų savybių (sąlygų)) </t>
    </r>
    <r>
      <rPr>
        <sz val="10"/>
        <color rgb="FF000000"/>
        <rFont val="Verdana"/>
        <family val="2"/>
        <charset val="186"/>
      </rPr>
      <t>(taikoma, vertinant projekto veiklos atitiktį PFSA 2.1.2 papunktyje nurodytai veiklai)</t>
    </r>
    <r>
      <rPr>
        <b/>
        <sz val="10"/>
        <color rgb="FF000000"/>
        <rFont val="Verdana"/>
        <family val="2"/>
        <charset val="186"/>
      </rPr>
      <t xml:space="preserve">. Pildomas lapas „4. Projektuojami gaminiai“ </t>
    </r>
  </si>
  <si>
    <r>
      <t xml:space="preserve">5. Pareiškėjo atnaujinti gaminiai remiantis ekologinio projektavimo principais (taikoma, kai planuojami atnaujinti gaminiai jau pasižymi viena ar keliomis ekologiškai suprojektuotam gaminiui būdingomis savybėmis (sąlygomis)) </t>
    </r>
    <r>
      <rPr>
        <sz val="10"/>
        <color rgb="FF000000"/>
        <rFont val="Verdana"/>
        <family val="2"/>
        <charset val="186"/>
      </rPr>
      <t>(taikoma, vertinant projekto veiklos atitiktį PFSA 2.1.2 papunktyje nurodytai veiklai).</t>
    </r>
    <r>
      <rPr>
        <b/>
        <sz val="10"/>
        <color rgb="FFFF0000"/>
        <rFont val="Verdana"/>
        <family val="2"/>
      </rPr>
      <t xml:space="preserve"> </t>
    </r>
    <r>
      <rPr>
        <b/>
        <sz val="10"/>
        <color rgb="FF000000"/>
        <rFont val="Verdana"/>
        <family val="2"/>
        <charset val="186"/>
      </rPr>
      <t>Pildomas lapas „5. Atnaujinami gaminiai“</t>
    </r>
  </si>
  <si>
    <r>
      <t xml:space="preserve">6. </t>
    </r>
    <r>
      <rPr>
        <b/>
        <sz val="10"/>
        <color rgb="FF000000"/>
        <rFont val="Verdana"/>
        <family val="2"/>
        <charset val="186"/>
      </rPr>
      <t xml:space="preserve">Pareiškėjo sukurti nauji gaminiai remiantis ekologinio projektavimo principais (taikoma, kai planuojama kurti visiškai naują gaminį) </t>
    </r>
    <r>
      <rPr>
        <sz val="10"/>
        <color rgb="FF000000"/>
        <rFont val="Verdana"/>
        <family val="2"/>
        <charset val="186"/>
      </rPr>
      <t>(taikoma vertinant projekto atitiktį PFSA 2.1.2 papunktyje nurodytai veiklai).</t>
    </r>
    <r>
      <rPr>
        <b/>
        <sz val="10"/>
        <color rgb="FF000000"/>
        <rFont val="Verdana"/>
        <family val="2"/>
        <charset val="186"/>
      </rPr>
      <t xml:space="preserve"> Pildomas lapas „6. Nauji gaminiai“</t>
    </r>
  </si>
  <si>
    <r>
      <t xml:space="preserve">7. Pareiškėjo produktai, kurie planuojami ženklinti </t>
    </r>
    <r>
      <rPr>
        <sz val="10"/>
        <color rgb="FF000000"/>
        <rFont val="Verdana"/>
        <family val="2"/>
        <charset val="186"/>
      </rPr>
      <t xml:space="preserve">(taikoma vertinant projekto atitiktį PFSA 2.1.3 papunktyje nurodytai veiklai, PFSA 9 punkte nurodytam 4 specialiajam atrankos kriterijui). </t>
    </r>
    <r>
      <rPr>
        <b/>
        <sz val="10"/>
        <color rgb="FF000000"/>
        <rFont val="Verdana"/>
        <family val="2"/>
        <charset val="186"/>
      </rPr>
      <t>Pildomas lapas „7. Ženklinami gaminiai“</t>
    </r>
  </si>
  <si>
    <r>
      <t xml:space="preserve">8. Fiksuotųjų projekto išlaidų sumų </t>
    </r>
    <r>
      <rPr>
        <sz val="10"/>
        <rFont val="Verdana"/>
        <family val="2"/>
        <charset val="186"/>
      </rPr>
      <t>(toliau – fiksuotoji suma)</t>
    </r>
    <r>
      <rPr>
        <b/>
        <sz val="10"/>
        <rFont val="Verdana"/>
        <family val="2"/>
        <charset val="186"/>
      </rPr>
      <t xml:space="preserve"> lentelė. Pildomas lapas „8.Fiksuotosios sumos ir išlaid.“. </t>
    </r>
  </si>
  <si>
    <t>Prie PĮP gali būti pridedami kiti dokumentai, patvirtinantys ar pagrindžiantys PĮP pateiktą informaciją.
Užpildytas Aprašo 4 priedas teikiamas kartu su PĮP.</t>
  </si>
  <si>
    <t>1. Projekto veikla atitinka Mokslinių tyrimų ir eksperimentinės plėtros ir inovacijų (sumaniosios specializacijos) koncepcijos, patvirtintos Lietuvos Respublikos Vyriausybės 2022 m. rugpjūčio 17 d. nutarimu Nr. 835 „Dėl Mokslinių tyrimų ir eksperimentinės plėtros ir inovacijų (sumaniosios specializacijos) koncepcijos patvirtinimo“ nuostatas ir mokslinių tyrimų ir eksperimentinės plėtros ir inovacijų (toliau – MTEPI) (sumaniosios specializacijos) prioriteto (toliau – MTEPI prioritetas) tematiką (taikoma vertinant projekto atitiktį 2022–2030 metų plėtros programos valdytojos Lietuvos Respublikos ekonomikos ir inovacijų ministerijos ekonomikos transformacijos ir konkurencingumo plėtros programos pažangos priemonės Nr. 05-001-01-04-02 „Skatinti įmones pereiti link neutralios klimatui ekonomikos“ veiklos „Sudaryti sąlygas tvariai pramonės labai mažų, mažų ir vidutinių įmonių transformacijai“ poveiklės „Aplinkos apsaugos vadybos sistemos  pagal tarptautinių standartų reikalavimus diegimas ir (ar) gamybos technologinių auditų atlikimas; ekologinis projektavimas, ekologinis ženklinimas, sertifikavimas (Vidurio ir vakarų Lietuvos regionas)“ projektų finansavimo sąlygų aprašo (toliau – PFSA) 9 punkto nuostatoms).</t>
  </si>
  <si>
    <t>MTEPI prioritetas</t>
  </si>
  <si>
    <t xml:space="preserve">MTEPI prioriteto tematika </t>
  </si>
  <si>
    <t>1.1. Nauji gamybos procesai, medžiagos ir technologijos</t>
  </si>
  <si>
    <t>1.1.1. Lanksčios produktų kūrimo, gamybos ir procesų valdymo, dizaino technologijos</t>
  </si>
  <si>
    <t>Pagrindimas, kad planuojamas įgyvendinti projektas atitinka MTEPI prioritetą „Nauji gamybos procesai, medžiagos ir technologijos“ ir MTEPI prioriteto tematiką „Lanksčios produktų kūrimo, gamybos ir procesų valdymo, dizaino technologijos“, kas skatina pokyčius įmonėse, kurie turi būti įgyvendinami remiantis Europos žaliojo kurso principais bei siekiant klimatui ir aplinkai neutralios ekonomikos, vertinamas projekto veiklos naujumas įmonės lygmeniu.</t>
  </si>
  <si>
    <t>2. Informacija apie pareiškėjo patirtį ir finansinį pajėgumą, vykdant projekte numatytą (-as) veiklą (-as) iki projekto įgyvendinimo plano (toliau – PĮP) pateikimo  (taikoma vertinant projekto atitiktį PFSA 9 punkto nuostatoms).</t>
  </si>
  <si>
    <t>Eil. Nr.</t>
  </si>
  <si>
    <t xml:space="preserve">Pareiškėjo vykdoma veikla ir pajamos </t>
  </si>
  <si>
    <t>2022 m.</t>
  </si>
  <si>
    <t>2.1.</t>
  </si>
  <si>
    <r>
      <rPr>
        <b/>
        <sz val="10"/>
        <color theme="1"/>
        <rFont val="Verdana"/>
        <family val="2"/>
        <charset val="186"/>
      </rPr>
      <t xml:space="preserve">Pareiškėjo vykdoma veikla (-os) pagal Valstybės duomenų agentūros generalinio direktoriaus įsakymu tvirtinamą Ekonominės veiklos rūšių klasifikatorių (EVRK 2 red.) (toliau – EVRK 2 red.) ir pajamos iš šios (-ių) veiklos (-ų), Eur
</t>
    </r>
    <r>
      <rPr>
        <sz val="10"/>
        <color theme="1"/>
        <rFont val="Verdana"/>
        <family val="2"/>
        <charset val="186"/>
      </rPr>
      <t>(nurodyti veiklos (-ų) pavadinimą (-us) ir kodą (-us) bei iš jos (-ų) gautas pajamas pastaraisiais finansiniais metais) (visos pajamos iš šios (-ių) veiklos (-ų) turi atitikti pareiškėjo patvirtintoje finansinėje atskaitomybėje (pelno (nuostolių) ataskaitoje) nurodytas pardavimo pajamas)</t>
    </r>
  </si>
  <si>
    <r>
      <t xml:space="preserve">(nurodyti veiklos kodą ir pavadinimą, kuri priskiriama </t>
    </r>
    <r>
      <rPr>
        <b/>
        <i/>
        <sz val="10"/>
        <color rgb="FF000000"/>
        <rFont val="Verdana"/>
        <family val="2"/>
        <charset val="186"/>
      </rPr>
      <t>pramonės veiklai</t>
    </r>
    <r>
      <rPr>
        <i/>
        <sz val="10"/>
        <color rgb="FF000000"/>
        <rFont val="Verdana"/>
        <family val="2"/>
        <charset val="186"/>
      </rPr>
      <t>)</t>
    </r>
  </si>
  <si>
    <r>
      <t xml:space="preserve">(nurodyti veiklos kodą ir pavadinimą, kuri priskiriama </t>
    </r>
    <r>
      <rPr>
        <b/>
        <i/>
        <sz val="10"/>
        <color theme="1"/>
        <rFont val="Verdana"/>
        <family val="2"/>
        <charset val="186"/>
      </rPr>
      <t>pramonės veiklai</t>
    </r>
    <r>
      <rPr>
        <i/>
        <sz val="10"/>
        <color theme="1"/>
        <rFont val="Verdana"/>
        <family val="2"/>
        <charset val="186"/>
      </rPr>
      <t>)</t>
    </r>
  </si>
  <si>
    <r>
      <t xml:space="preserve">(nurodyti </t>
    </r>
    <r>
      <rPr>
        <b/>
        <i/>
        <sz val="10"/>
        <color rgb="FF000000"/>
        <rFont val="Verdana"/>
        <family val="2"/>
        <charset val="186"/>
      </rPr>
      <t>ne pramonės</t>
    </r>
    <r>
      <rPr>
        <i/>
        <sz val="10"/>
        <color rgb="FF000000"/>
        <rFont val="Verdana"/>
        <family val="2"/>
        <charset val="186"/>
      </rPr>
      <t xml:space="preserve"> veiklos kodą ir pavadinimą)</t>
    </r>
  </si>
  <si>
    <r>
      <t xml:space="preserve">(nurodyti </t>
    </r>
    <r>
      <rPr>
        <b/>
        <i/>
        <sz val="10"/>
        <color rgb="FF000000"/>
        <rFont val="Verdana"/>
        <family val="2"/>
        <charset val="186"/>
      </rPr>
      <t xml:space="preserve">ne pramonės </t>
    </r>
    <r>
      <rPr>
        <i/>
        <sz val="10"/>
        <color rgb="FF000000"/>
        <rFont val="Verdana"/>
        <family val="2"/>
        <charset val="186"/>
      </rPr>
      <t>veiklos kodą ir pavadinimą)</t>
    </r>
  </si>
  <si>
    <r>
      <t xml:space="preserve">(nurodyti </t>
    </r>
    <r>
      <rPr>
        <b/>
        <i/>
        <sz val="10"/>
        <color theme="1"/>
        <rFont val="Verdana"/>
        <family val="2"/>
        <charset val="186"/>
      </rPr>
      <t>ne pramonės</t>
    </r>
    <r>
      <rPr>
        <i/>
        <sz val="10"/>
        <color theme="1"/>
        <rFont val="Verdana"/>
        <family val="2"/>
        <charset val="186"/>
      </rPr>
      <t xml:space="preserve"> veiklos kodą ir pavadinimą)</t>
    </r>
  </si>
  <si>
    <t>2.2.</t>
  </si>
  <si>
    <r>
      <t>Kiek procentų pareiškėjo bendros pardavimo struktūros sudaro pareiškėjo pajamos iš veiklų pagal EVRK 2 red., priskirtų B sekcijai „Kasyba ir karjerų eksploatavimas“ (išskyrus šias ekonomines veiklas: B sekcijos 06 skyriaus „Žalios naftos ir gamtinių dujų gavyba“, B sekcijos 08.92 klasės „Durpių gavyba“ ir B sekcijos 09.1 grupės „Naftos ir gamtinių dujų gavybai būdingų paslaugų veikla“) ir C sekcijos „Apdirbamoji gamyba“ (išskyrus C sekcijos 19 skyriaus „Kokso ir rafinuotų naftos produktų gamyba“ ekonominę veiklą), proc. (pajamos iš šios veiklos (-ų) turi sudaryti ne mažiau kaip 51 proc. visų įmonės veiklų pastaraisiais finansiniais  metais)</t>
    </r>
    <r>
      <rPr>
        <b/>
        <sz val="10"/>
        <color rgb="FF000000"/>
        <rFont val="Verdana"/>
        <family val="2"/>
        <charset val="186"/>
      </rPr>
      <t xml:space="preserve">									</t>
    </r>
  </si>
  <si>
    <t>2.3.</t>
  </si>
  <si>
    <r>
      <t xml:space="preserve">Pareiškėjo metinės pajamos iš savo pagamintos produkcijos, Eur </t>
    </r>
    <r>
      <rPr>
        <sz val="10"/>
        <color rgb="FF000000"/>
        <rFont val="Verdana"/>
        <family val="2"/>
        <charset val="186"/>
      </rPr>
      <t>(per pastaruosius vienus finansinius metus iki PĮP pateikimo administruojančiajai institucijai dienos yra ne mažesnės negu 50 000,00 (penkiasdešimt tūkstančių) eurų, jeigu pramonės įmonė yra labai maža įmonė, maža įmonė ar vidutinė įmonė)</t>
    </r>
  </si>
  <si>
    <t xml:space="preserve">(nurodyti veiklos kodą ir pavadinimą) </t>
  </si>
  <si>
    <t>(nurodyti veiklos kodą ir pavadinimą)</t>
  </si>
  <si>
    <r>
      <t>3. Pareiškėjo</t>
    </r>
    <r>
      <rPr>
        <sz val="10"/>
        <color theme="1"/>
        <rFont val="Verdana"/>
        <family val="2"/>
        <charset val="186"/>
      </rPr>
      <t xml:space="preserve"> </t>
    </r>
    <r>
      <rPr>
        <b/>
        <sz val="10"/>
        <color theme="1"/>
        <rFont val="Verdana"/>
        <family val="2"/>
        <charset val="186"/>
      </rPr>
      <t>planuojamų</t>
    </r>
    <r>
      <rPr>
        <sz val="10"/>
        <color theme="1"/>
        <rFont val="Verdana"/>
        <family val="2"/>
        <charset val="186"/>
      </rPr>
      <t xml:space="preserve"> </t>
    </r>
    <r>
      <rPr>
        <b/>
        <sz val="10"/>
        <color rgb="FF000000"/>
        <rFont val="Verdana"/>
        <family val="2"/>
        <charset val="186"/>
      </rPr>
      <t>diegti</t>
    </r>
    <r>
      <rPr>
        <sz val="10"/>
        <color theme="1"/>
        <rFont val="Verdana"/>
        <family val="2"/>
        <charset val="186"/>
      </rPr>
      <t xml:space="preserve"> </t>
    </r>
    <r>
      <rPr>
        <b/>
        <sz val="10"/>
        <color theme="1"/>
        <rFont val="Verdana"/>
        <family val="2"/>
        <charset val="186"/>
      </rPr>
      <t>netechnologinių</t>
    </r>
    <r>
      <rPr>
        <sz val="10"/>
        <color theme="1"/>
        <rFont val="Verdana"/>
        <family val="2"/>
        <charset val="186"/>
      </rPr>
      <t xml:space="preserve"> </t>
    </r>
    <r>
      <rPr>
        <b/>
        <sz val="10"/>
        <color theme="1"/>
        <rFont val="Verdana"/>
        <family val="2"/>
        <charset val="186"/>
      </rPr>
      <t xml:space="preserve">ekologinių inovacijų skaičius </t>
    </r>
    <r>
      <rPr>
        <b/>
        <sz val="10"/>
        <color rgb="FF000000"/>
        <rFont val="Verdana"/>
        <family val="2"/>
        <charset val="186"/>
      </rPr>
      <t>(taikoma PFSA 9 punkte  nurodytiems projektų atrankos kriterijams įvertinti).</t>
    </r>
  </si>
  <si>
    <t>PĮP pateikimo metu planuojamos projektu diegti netechnologinių ekologinių inovacijų skaičius ir nuosavas įnašas į netechnologines ekologines inovacijas</t>
  </si>
  <si>
    <t>Pastabos</t>
  </si>
  <si>
    <t>Aplinkos apsaugos vadybos sistemos  (toliau – AVS) pagal tarptautinių standartų reikalavimus diegimas ir sertifikavimas</t>
  </si>
  <si>
    <t>Gamybos technologinio audito, kurio duomenimis remiantis būtų pateikta racionalaus išteklių naudojimo ir taršos prevencijos analizė, atlikimas</t>
  </si>
  <si>
    <t>Ekologinis projektavimas</t>
  </si>
  <si>
    <t>Ekologinis ženklinimas ir sertifikavimas</t>
  </si>
  <si>
    <t>Skaičius (vnt.)</t>
  </si>
  <si>
    <t>Nuosavas įnašas (Eur)</t>
  </si>
  <si>
    <t>3.1.</t>
  </si>
  <si>
    <t>Iš viso Skaičius (vnt.)</t>
  </si>
  <si>
    <t>Iš viso Nuosavas įnašas (Eur)</t>
  </si>
  <si>
    <r>
      <rPr>
        <b/>
        <sz val="10"/>
        <color theme="1"/>
        <rFont val="Verdana"/>
        <family val="2"/>
        <charset val="186"/>
      </rPr>
      <t xml:space="preserve">Pastaba. </t>
    </r>
    <r>
      <rPr>
        <i/>
        <sz val="10"/>
        <color theme="1"/>
        <rFont val="Verdana"/>
        <family val="2"/>
        <charset val="186"/>
      </rPr>
      <t>Sertifikatas – tai dokumentas, patvirtinantis, kad AVS įdiegta pagal standarto reikalavimus ir sertifikuota. Sertifikavimo įstaiga – juridinis asmuo ar Lietuvos Respublikoje įregistruotas Europos ekonominės erdvės valstybėje įsisteigusios įmonės filialas, patvirtinantys, kad produktas, procesas, paslauga, vadybos sistema ar fizinio asmens kvalifikacija atlikti tam tikrą darbą atitinka teisės aktų ir (arba) standartų reikalavimus, arba analogiška užsienio sertifikavimo įstaiga.</t>
    </r>
  </si>
  <si>
    <t>.</t>
  </si>
  <si>
    <r>
      <t>4. Pareiškėjo projektuojami gaminiai ir jų savybės remiantis ekologinio projektavimo principais (</t>
    </r>
    <r>
      <rPr>
        <b/>
        <sz val="10"/>
        <color theme="5"/>
        <rFont val="Verdana"/>
        <family val="2"/>
        <charset val="186"/>
      </rPr>
      <t>taikoma, kai planuojami atnaujinti gaminiai dar neturi ekologinio projektavimo metu suprojektuotam gaminiui būdingų savybių (sąlygų)</t>
    </r>
    <r>
      <rPr>
        <b/>
        <sz val="10"/>
        <color theme="1"/>
        <rFont val="Verdana"/>
        <family val="2"/>
        <charset val="186"/>
      </rPr>
      <t xml:space="preserve">) (taikoma, vertinant projekto veiklos atitiktį PFSA 2.1.2 papunktyje nurodytai veiklai).  </t>
    </r>
  </si>
  <si>
    <r>
      <t>Eil. Nr.</t>
    </r>
    <r>
      <rPr>
        <sz val="10"/>
        <rFont val="Verdana"/>
        <family val="2"/>
        <charset val="186"/>
      </rPr>
      <t> </t>
    </r>
  </si>
  <si>
    <r>
      <t>Projektuojamo gaminio pavadinimas</t>
    </r>
    <r>
      <rPr>
        <sz val="10"/>
        <rFont val="Verdana"/>
        <family val="2"/>
        <charset val="186"/>
      </rPr>
      <t> </t>
    </r>
  </si>
  <si>
    <r>
      <t>Projektuojamam gaminiui užtikrinamos savybės (sąlygos) ir jų pagrindimas</t>
    </r>
    <r>
      <rPr>
        <sz val="10"/>
        <rFont val="Verdana"/>
        <family val="2"/>
        <charset val="186"/>
      </rPr>
      <t> </t>
    </r>
  </si>
  <si>
    <r>
      <t>Projektuojamam gaminiui užtikrinamų sąlygų  skaičius</t>
    </r>
    <r>
      <rPr>
        <sz val="10"/>
        <rFont val="Verdana"/>
        <family val="2"/>
        <charset val="186"/>
      </rPr>
      <t> </t>
    </r>
  </si>
  <si>
    <r>
      <t>Pastabos</t>
    </r>
    <r>
      <rPr>
        <sz val="10"/>
        <rFont val="Verdana"/>
        <family val="2"/>
        <charset val="186"/>
      </rPr>
      <t> </t>
    </r>
  </si>
  <si>
    <r>
      <t>Žaliavų, turinčių kenksmingų medžiagų, pakeitimas ar atsisakymas</t>
    </r>
    <r>
      <rPr>
        <sz val="10"/>
        <rFont val="Verdana"/>
        <family val="2"/>
        <charset val="186"/>
      </rPr>
      <t> </t>
    </r>
  </si>
  <si>
    <r>
      <t>Gaminio pakeitimas</t>
    </r>
    <r>
      <rPr>
        <sz val="10"/>
        <rFont val="Verdana"/>
        <family val="2"/>
        <charset val="186"/>
      </rPr>
      <t> </t>
    </r>
  </si>
  <si>
    <r>
      <t>Atliekų antrinis panaudojimas</t>
    </r>
    <r>
      <rPr>
        <sz val="10"/>
        <rFont val="Verdana"/>
        <family val="2"/>
        <charset val="186"/>
      </rPr>
      <t> </t>
    </r>
  </si>
  <si>
    <t>4.1. </t>
  </si>
  <si>
    <r>
      <t> </t>
    </r>
    <r>
      <rPr>
        <sz val="10"/>
        <rFont val="Verdana"/>
        <family val="2"/>
        <charset val="186"/>
      </rPr>
      <t> </t>
    </r>
  </si>
  <si>
    <r>
      <t>  </t>
    </r>
    <r>
      <rPr>
        <sz val="10"/>
        <rFont val="Verdana"/>
        <family val="2"/>
        <charset val="186"/>
      </rPr>
      <t> </t>
    </r>
  </si>
  <si>
    <t>4.2. </t>
  </si>
  <si>
    <t>4.n. </t>
  </si>
  <si>
    <t>Iš viso projektuojamų gaminių skaičius </t>
  </si>
  <si>
    <r>
      <t>5. Pareiškėjo atnaujinti gaminiai remiantis ekologinio projektavimo principais (</t>
    </r>
    <r>
      <rPr>
        <b/>
        <sz val="10"/>
        <color theme="5"/>
        <rFont val="Verdana"/>
        <family val="2"/>
        <charset val="186"/>
      </rPr>
      <t>taikoma, kai planuojami atnaujinti gaminiai jau pasižymi viena ar keliomis ekologiškai suprojektuotam gaminiui būdingomis savybėmis (sąlygomis)</t>
    </r>
    <r>
      <rPr>
        <b/>
        <sz val="10"/>
        <color theme="1"/>
        <rFont val="Verdana"/>
        <family val="2"/>
        <charset val="186"/>
      </rPr>
      <t xml:space="preserve">) (taikoma, vertinant projekto veiklos atitiktį PFSA 2.1.2 papunktyje nurodytai veiklai). </t>
    </r>
  </si>
  <si>
    <r>
      <t>Atnaujinamo gaminio pavadinimas</t>
    </r>
    <r>
      <rPr>
        <sz val="10"/>
        <rFont val="Verdana"/>
        <family val="2"/>
        <charset val="186"/>
      </rPr>
      <t> </t>
    </r>
  </si>
  <si>
    <r>
      <t>Jau turimos planuojamam atnaujinti gaminiui savybės (sąlygos) ir jų pagrindimas</t>
    </r>
    <r>
      <rPr>
        <sz val="10"/>
        <rFont val="Verdana"/>
        <family val="2"/>
        <charset val="186"/>
      </rPr>
      <t> </t>
    </r>
  </si>
  <si>
    <r>
      <t>Planuojamam atnaujinti gaminiui papildomos savybės (sąlygos) ir jų pagrindimas</t>
    </r>
    <r>
      <rPr>
        <sz val="10"/>
        <rFont val="Verdana"/>
        <family val="2"/>
        <charset val="186"/>
      </rPr>
      <t> </t>
    </r>
  </si>
  <si>
    <r>
      <t>Atnaujinamam gaminiui papildomų savybių (sąlygų) skaičius</t>
    </r>
    <r>
      <rPr>
        <sz val="10"/>
        <rFont val="Verdana"/>
        <family val="2"/>
        <charset val="186"/>
      </rPr>
      <t> </t>
    </r>
  </si>
  <si>
    <t>5.1. </t>
  </si>
  <si>
    <t>5.2. </t>
  </si>
  <si>
    <t>5.n. </t>
  </si>
  <si>
    <t>Iš viso planuojamų atnaujinti gaminių skaičius </t>
  </si>
  <si>
    <r>
      <t>6. Pareiškėjo sukurti nauji gaminiai remiantis ekologinio projektavimo principais (</t>
    </r>
    <r>
      <rPr>
        <b/>
        <sz val="10"/>
        <color theme="5"/>
        <rFont val="Verdana"/>
        <family val="2"/>
        <charset val="186"/>
      </rPr>
      <t xml:space="preserve">taikoma, kai planuojama kurti visiškai naują gaminį) (taikoma vertinant projekto atitiktį PFSA 2.1.2 papunktyje nurodytai veiklai </t>
    </r>
    <r>
      <rPr>
        <b/>
        <sz val="10"/>
        <color rgb="FF000000"/>
        <rFont val="Verdana"/>
        <family val="2"/>
        <charset val="186"/>
      </rPr>
      <t>). </t>
    </r>
  </si>
  <si>
    <t>Eil. Nr. </t>
  </si>
  <si>
    <t>Sukurtas naujas gaminys taikant ekologinio projektavimo principus </t>
  </si>
  <si>
    <t>Naujo gaminio gamyba iš antrinių žaliavų </t>
  </si>
  <si>
    <t>6.1. </t>
  </si>
  <si>
    <t>  </t>
  </si>
  <si>
    <t>6.2. </t>
  </si>
  <si>
    <t>6.n. </t>
  </si>
  <si>
    <t>Iš viso sukurtų naujų gaminių, taikant ekologinio projektavimo principus, skaičius </t>
  </si>
  <si>
    <r>
      <t>7. Pareiškėjo produktai, kurie planuojami ženklinti (taikoma vertinant projekto atitiktį PFSA 2.1.3 papunktyje nurodytai veiklai, PFSA 9 punkte nurodytam 4 specialiajam atrankos kriterijui).</t>
    </r>
    <r>
      <rPr>
        <sz val="10"/>
        <color rgb="FF000000"/>
        <rFont val="Verdana"/>
        <family val="2"/>
        <charset val="186"/>
      </rPr>
      <t> </t>
    </r>
  </si>
  <si>
    <r>
      <t>Ženklinami produktai</t>
    </r>
    <r>
      <rPr>
        <sz val="10"/>
        <rFont val="Verdana"/>
        <family val="2"/>
        <charset val="186"/>
      </rPr>
      <t> </t>
    </r>
  </si>
  <si>
    <r>
      <t>Ekologinio ženklinimo ženklas</t>
    </r>
    <r>
      <rPr>
        <sz val="10"/>
        <rFont val="Verdana"/>
        <family val="2"/>
        <charset val="186"/>
      </rPr>
      <t> </t>
    </r>
  </si>
  <si>
    <r>
      <t>Ženklinamo produkto I tipo ekologiniu ženklu pagrindimas, poreikis, nauda</t>
    </r>
    <r>
      <rPr>
        <sz val="10"/>
        <rFont val="Verdana"/>
        <family val="2"/>
        <charset val="186"/>
      </rPr>
      <t> </t>
    </r>
  </si>
  <si>
    <t>7.1. </t>
  </si>
  <si>
    <t>7.2. </t>
  </si>
  <si>
    <t>7.n. </t>
  </si>
  <si>
    <t>Iš viso ženklinamų produktų skaičius </t>
  </si>
  <si>
    <r>
      <t>8. Fiksuotųjų projekto išlaidų sumų (toliau – fiksuotoji suma) lentelė.</t>
    </r>
    <r>
      <rPr>
        <sz val="10"/>
        <color rgb="FF000000"/>
        <rFont val="Verdana"/>
        <family val="2"/>
        <charset val="186"/>
      </rPr>
      <t> </t>
    </r>
  </si>
  <si>
    <r>
      <t>Eil. Nr. </t>
    </r>
    <r>
      <rPr>
        <sz val="10"/>
        <rFont val="Verdana"/>
        <family val="2"/>
        <charset val="186"/>
      </rPr>
      <t> </t>
    </r>
  </si>
  <si>
    <r>
      <t>Komercinį pasiūlymą pateikęs tiekėjas, komercinio pasiūlymo data ir numeris</t>
    </r>
    <r>
      <rPr>
        <sz val="10"/>
        <rFont val="Verdana"/>
        <family val="2"/>
        <charset val="186"/>
      </rPr>
      <t> </t>
    </r>
  </si>
  <si>
    <r>
      <t>Kaina, eurais be pridėtinės vertės mokesčio</t>
    </r>
    <r>
      <rPr>
        <sz val="10"/>
        <rFont val="Verdana"/>
        <family val="2"/>
        <charset val="186"/>
      </rPr>
      <t> </t>
    </r>
  </si>
  <si>
    <r>
      <t>Dokumentai, įrodantys pagal fiksuotąsias sumas apmokamų rezultatų pasiekimą</t>
    </r>
    <r>
      <rPr>
        <sz val="10"/>
        <rFont val="Verdana"/>
        <family val="2"/>
        <charset val="186"/>
      </rPr>
      <t xml:space="preserve"> </t>
    </r>
    <r>
      <rPr>
        <i/>
        <sz val="10"/>
        <rFont val="Verdana"/>
        <family val="2"/>
        <charset val="186"/>
      </rPr>
      <t>(bus įtraukiama į projekto sutartį)</t>
    </r>
    <r>
      <rPr>
        <sz val="10"/>
        <rFont val="Verdana"/>
        <family val="2"/>
        <charset val="186"/>
      </rPr>
      <t> </t>
    </r>
  </si>
  <si>
    <t>Išlaidos</t>
  </si>
  <si>
    <t xml:space="preserve">Dokumentai, įrodantys pagal fiksuotąsias sumas apmokamų rezultatų pasiekimą </t>
  </si>
  <si>
    <r>
      <t xml:space="preserve">Išlaidos pagal PFSA 8.12 papunktyje nurodytas išlaidas. </t>
    </r>
    <r>
      <rPr>
        <sz val="10"/>
        <rFont val="Verdana"/>
        <family val="2"/>
        <charset val="186"/>
      </rPr>
      <t> </t>
    </r>
  </si>
  <si>
    <r>
      <rPr>
        <b/>
        <sz val="8"/>
        <color rgb="FF000000"/>
        <rFont val="Verdana"/>
        <family val="2"/>
      </rPr>
      <t>Standartinės programinės rinkoje esančios įrangos įsigijimo</t>
    </r>
    <r>
      <rPr>
        <sz val="8"/>
        <color rgb="FF000000"/>
        <rFont val="Verdana"/>
        <family val="2"/>
        <charset val="186"/>
      </rPr>
      <t>, įskaitant jos programavimą ir (ar) konfigūravimą pareiškėjo poreikiams, išlaidos. Standartinė programinė įranga turi būti tiesiogiai susijusi su AVS pagal tarptautinių standartų reikalavimus diegimu. Standartinės programinės įrangos įsigijimo išlaidos gali sudaryti ne daugiau kaip 10 proc. projekto tinkamų finansuoti išlaidų.</t>
    </r>
  </si>
  <si>
    <t>Standartinės programinės įrangos įdiegimą ir tiesioginę sąsają su AVS pagrindžiantys dokumentai (ekranvaizdžiai, nuorodos, techninė specifikacija, atliktų darbų ataskaitos, prieiga prisijungti prie sistemos testavimui ir kiti lygiaverčiai dokumentai)</t>
  </si>
  <si>
    <r>
      <t>Išlaidų pavadinimas Nr. 1</t>
    </r>
    <r>
      <rPr>
        <sz val="10"/>
        <rFont val="Verdana"/>
        <family val="2"/>
        <charset val="186"/>
      </rPr>
      <t> </t>
    </r>
  </si>
  <si>
    <r>
      <t>  </t>
    </r>
    <r>
      <rPr>
        <i/>
        <sz val="10"/>
        <color theme="5"/>
        <rFont val="Verdana"/>
        <family val="2"/>
        <charset val="186"/>
      </rPr>
      <t xml:space="preserve">AVS </t>
    </r>
  </si>
  <si>
    <t>8.1.1. </t>
  </si>
  <si>
    <r>
      <rPr>
        <b/>
        <sz val="8"/>
        <color rgb="FF000000"/>
        <rFont val="Verdana"/>
        <family val="2"/>
        <charset val="186"/>
      </rPr>
      <t>Ekologinio ženklinimo išlaidos</t>
    </r>
    <r>
      <rPr>
        <sz val="8"/>
        <color rgb="FF000000"/>
        <rFont val="Verdana"/>
        <family val="2"/>
        <charset val="186"/>
      </rPr>
      <t xml:space="preserve"> (produkcijos ženklinimo išlaidos, įskaitant ženklinimui reikalingų bandymų ir tyrimų išlaidas; ženklinamo gaminio transportavimo išlaidos, būtinos gaminiui ženklinti, jeigu to neapima ženklinimo paslaugos pirkimo išlaidos; konsultacijų ekologinio ženklinimo klausimais išlaidos, jeigu to neapima ženklinimo paslaugos pirkimo išlaidos; ženklinimo dokumentų vertimo išlaidos; eksperto, atliekančio ženklinimą, iš užsienio atvykimo ir su tuo susijusios išlaidos, jeigu to neapima ženklinimo paslaugos pirkimo išlaidos). </t>
    </r>
    <r>
      <rPr>
        <b/>
        <sz val="8"/>
        <color rgb="FF000000"/>
        <rFont val="Verdana"/>
        <family val="2"/>
        <charset val="186"/>
      </rPr>
      <t>Ekologinio ženklinimo pratęsimo ar atnaujinimo (persertifikavimo) išlaidos yra netinkamos finansuoti.</t>
    </r>
  </si>
  <si>
    <t>8.1.2. </t>
  </si>
  <si>
    <t>8.1.3. </t>
  </si>
  <si>
    <r>
      <t>Fiksuotoji suma:</t>
    </r>
    <r>
      <rPr>
        <sz val="10"/>
        <rFont val="Verdana"/>
        <family val="2"/>
        <charset val="186"/>
      </rPr>
      <t> </t>
    </r>
  </si>
  <si>
    <r>
      <t>Išlaidų pavadinimas Nr. 2</t>
    </r>
    <r>
      <rPr>
        <sz val="10"/>
        <rFont val="Verdana"/>
        <family val="2"/>
        <charset val="186"/>
      </rPr>
      <t> </t>
    </r>
  </si>
  <si>
    <r>
      <rPr>
        <i/>
        <sz val="10"/>
        <color theme="5"/>
        <rFont val="Verdana"/>
        <family val="2"/>
        <charset val="186"/>
      </rPr>
      <t>Ženklinimas (gaminio(-ų) pavadinimas)  </t>
    </r>
    <r>
      <rPr>
        <i/>
        <sz val="10"/>
        <rFont val="Verdana"/>
        <family val="2"/>
        <charset val="186"/>
      </rPr>
      <t>  </t>
    </r>
  </si>
  <si>
    <t>Aplinkosaugos vadybos/valdymo sistemos sertifikatai, nepriklausomos trečiosios šalies patvirtinta ataskaita, registracijos dokumentas ir (ar) kiti dokumentai, įrodantys aplinkosaugos vadybos/valdymo sistemos įdiegimą.</t>
  </si>
  <si>
    <t>8.2.1. </t>
  </si>
  <si>
    <t>8.2.2. </t>
  </si>
  <si>
    <t>8.2.3. </t>
  </si>
  <si>
    <t>Iš viso:</t>
  </si>
  <si>
    <t>Pildoma, kai projekte numatoma atlikti gamybos technologinį auditą ir (ar) ekologinį projektavimą</t>
  </si>
  <si>
    <t xml:space="preserve">Dokumentai, įrodantys rezultatų pasiekimą </t>
  </si>
  <si>
    <r>
      <t xml:space="preserve">Išlaidos pagal PFSA 8.8 papunktyje nurodytas išlaidas. </t>
    </r>
    <r>
      <rPr>
        <sz val="10"/>
        <rFont val="Verdana"/>
        <family val="2"/>
        <charset val="186"/>
      </rPr>
      <t> </t>
    </r>
  </si>
  <si>
    <r>
      <rPr>
        <i/>
        <sz val="10"/>
        <color rgb="FFFFC000"/>
        <rFont val="Verdana"/>
        <family val="2"/>
        <charset val="186"/>
      </rPr>
      <t>Ekologinis projektavimas (gaminio(-ų) pavadinimas)</t>
    </r>
    <r>
      <rPr>
        <b/>
        <sz val="10"/>
        <color rgb="FFFFC000"/>
        <rFont val="Verdana"/>
        <family val="2"/>
        <charset val="186"/>
      </rPr>
      <t> </t>
    </r>
    <r>
      <rPr>
        <sz val="10"/>
        <color rgb="FFFFC000"/>
        <rFont val="Verdana"/>
        <family val="2"/>
        <charset val="186"/>
      </rPr>
      <t> </t>
    </r>
  </si>
  <si>
    <r>
      <t>Tinkamos finansuoti išlaidos pagal Reglamento (ES) Nr. 651/2014 18 straipsnį –</t>
    </r>
    <r>
      <rPr>
        <b/>
        <sz val="9"/>
        <color rgb="FF000000"/>
        <rFont val="Verdana"/>
        <family val="2"/>
        <charset val="186"/>
      </rPr>
      <t xml:space="preserve"> išorinių konsultacinių paslaugų įsigijimas įmonių gamybos technologinių auditų atlikimo bei ekologinio projektavimo klausimais.</t>
    </r>
    <r>
      <rPr>
        <sz val="9"/>
        <color rgb="FF000000"/>
        <rFont val="Verdana"/>
        <family val="2"/>
        <charset val="186"/>
      </rPr>
      <t xml:space="preserve"> Išorinės konsultacinės paslaugos negali būti nuolatinės ar periodinės, taip pat jos negali būti susijusios su įprastomis pareiškėjo veiklos išlaidomis, tokiomis kaip skirtos einamosioms konsultavimosi mokesčių klausimais paslaugoms, įprastoms teisinėms paslaugoms ar reklamai. Išorinės konsultacinės paslaugos negali būti skirtos PĮP rengti ir projektui administruoti.</t>
    </r>
  </si>
  <si>
    <t>Pagal metodiką atlikto gamybos technologijų ir (ar) aplinkosaugos audito ataskaitos, pasirašytas auditą atlikusios įstaigos ir atitinkantis metodinius reikalavimus tokiam auditui atlikti, pasirašyta paslaugų sutartis, priėmimo-perdavimo aktai, apmokėjimo dokumentai, sąskaitos.</t>
  </si>
  <si>
    <t>1.</t>
  </si>
  <si>
    <t>Technologinis auditas    </t>
  </si>
  <si>
    <t>Gaminio projekto užbaigimo ataskaitos ir (ar) kiti dokumentai, patvirtinantys gaminio projekto sukūrimą naudojant ekologinį projektavimą. Pateikiama ekologinio projektavimo ataskaita, pasirašyta atlikusios įstaigos ir atitinkanti metodinius reikalavimus tokiai ataskaitai parengti, pasirašyta paslaugų sutartis, priėmimo-perdavimo aktai, apmokėjimo dokumentai, sąskaitos.</t>
  </si>
  <si>
    <t>2. </t>
  </si>
  <si>
    <t>Juridinio asmens dalyvių struktūra ir ryšiai (pildoma siekiant įsitikinti, ar pateikti Smulkiojo ar vidutinio verslo subjekto statuso (toliau - SVV) deklaracijos duomenys yra tikslūs ir įmonės statusas yra nustatytas tinkamai)</t>
  </si>
  <si>
    <r>
      <t xml:space="preserve">Prašome nurodyti įmonės akcininkus (fizinius bei juridinius asmenis), jų procentinę akcijų/pajų/dalyvių balsų dalį.
</t>
    </r>
    <r>
      <rPr>
        <sz val="10"/>
        <color rgb="FF000000"/>
        <rFont val="Verdana"/>
        <family val="2"/>
      </rPr>
      <t xml:space="preserve">Pagal Lietuvos Respublikos smulkiojo ir vidutinio verslo plėtros įstatymą (toliau – SVV įstatymas) įmonė laikoma savarankiška įmone, jeigu ji neturi nei partnerinių, nei susijusių įmonių. Taip yra tuomet, kai yra tenkinamos visos šios bendrinės sąlygos:
1. Jūsų įmonė neturi kitų įmonių akcijų/pajų/dalyvių balsų (arba turi mažiau nei 25 proc.);
2. Jūsų įmonės akcijos/pajai/dalyvių balsai nepriklauso kitoms įmonėms ir (arba) verslininkams* (arba priklauso mažiau nei 25 proc.);
3. Jūsų įmonės akcijų/pajų/dalyvių balsų daugumą (50 proc. arba daugiau) turintis akcininkas/savininkas/dalininkas/narys, fizinis asmuo, neturi kitų toje pačioje ar gretimoje srityje veikiančių įmonių akcijų/pajų/dalyvių balsų daugumos.
</t>
    </r>
    <r>
      <rPr>
        <i/>
        <sz val="10"/>
        <color rgb="FF000000"/>
        <rFont val="Verdana"/>
        <family val="2"/>
      </rPr>
      <t>* Verslininku laikomas fizinis asmuo, vykdantis ekonominę veiklą (žr. paaiškinimą 6.3 punkte).</t>
    </r>
  </si>
  <si>
    <t>Atsakymas:</t>
  </si>
  <si>
    <r>
      <t xml:space="preserve">Ar Jūsų įmonės akcininkai, juridiniai/fiziniai asmenys, turi kitų įmonių akcijų/pajų/dalyvių balsų?
</t>
    </r>
    <r>
      <rPr>
        <sz val="10"/>
        <color rgb="FF000000"/>
        <rFont val="Verdana"/>
        <family val="2"/>
      </rPr>
      <t>Jeigu turi, prašome nurodyti tokių įmonių pavadinimus, veiklos sektorius bei turimų akcijų/pajų/dalyvių balsų procentinę dalį. Jeigu šios įmonės valdo arba yra valdomos kitų asmenų, prašome nurodyti ir juos. Akcininkus prašome nurodyti per kelis lygmenis, t. y. akcininkus prašome nurodyti iki galutinių naudos gavėjų – fizinių asmenų.</t>
    </r>
  </si>
  <si>
    <t xml:space="preserve"> </t>
  </si>
  <si>
    <r>
      <t xml:space="preserve">Ar tarp akcininkų yra sudaryta balsavimo sutarčių, balsavimo teisės perleidimo sutarčių, įgaliojimų ir pan. ?
</t>
    </r>
    <r>
      <rPr>
        <sz val="10"/>
        <color rgb="FF000000"/>
        <rFont val="Verdana"/>
        <family val="2"/>
      </rPr>
      <t>Jeigu taip, prašome pateikti informaciją apie tokias sutartis/įgaliojimus ir pan. Informaciją prašome pateikti pareiškėjo lygmeniu, taip pat, esant žiniai, ir įmonės grupės, kuriai priklauso pareiškėjas, lygmeniu.</t>
    </r>
  </si>
  <si>
    <r>
      <t xml:space="preserve">Ar akcininkai, fiziniai asmenys, verčiasi ekonomine veikla?
</t>
    </r>
    <r>
      <rPr>
        <sz val="10"/>
        <color rgb="FF000000"/>
        <rFont val="Verdana"/>
        <family val="2"/>
      </rPr>
      <t xml:space="preserve">T. y. verčiasi pagal verslo liudijimą, individualios veiklos pažymą, ūkininko pažymėjimą, autorines sutartis, nuomoja nekilnojamąjį turtą, turi atsinaujinančią elektros energiją generuojančią elektrinę (pvz. saulės, vėjo), kurios pagamintą elektros energiją parduoda į tinklą kaip elektros energijos gamintojai, ar kt. būdais gauna komercinių pajamų kaip fiziniai asmenys.
Pagal SVV įstatymo 2 straipsnio 21 dalį, verslininku laikomas fizinis asmuo, kuris verčiasi ekonomine veikla. SVV įstatymo 2 straipsnio 3 dalyje nustatyta </t>
    </r>
    <r>
      <rPr>
        <i/>
        <sz val="10"/>
        <color rgb="FF000000"/>
        <rFont val="Verdana"/>
        <family val="2"/>
      </rPr>
      <t>„Ekonominė veikla – savo rizika plėtojama reguliari asmens veikla, kuri apima prekių pirkimą ar pardavimą, prekių gamybą, darbų atlikimą ar paslaugų teikimą kitiems asmenims ir kurią vykdant siekiama gauti pajamų“</t>
    </r>
    <r>
      <rPr>
        <sz val="10"/>
        <color rgb="FF000000"/>
        <rFont val="Verdana"/>
        <family val="2"/>
      </rPr>
      <t xml:space="preserve">. SVV įstatymo 2 straipsnio 15 dalyje nustatyta, kad SVV subjektu laikoma </t>
    </r>
    <r>
      <rPr>
        <i/>
        <sz val="10"/>
        <color rgb="FF000000"/>
        <rFont val="Verdana"/>
        <family val="2"/>
      </rPr>
      <t>„labai maža, maža ar vidutinė įmonė, atitinkančios šio įstatymo 3 straipsnyje nustatytas sąlygas, arba verslininkas, atitinkantis šio įstatymo 4 straipsnyje nustatytas sąlygas“</t>
    </r>
    <r>
      <rPr>
        <sz val="10"/>
        <color rgb="FF000000"/>
        <rFont val="Verdana"/>
        <family val="2"/>
      </rPr>
      <t>. Atsižvelgiant į tai, kas išdėstyta, verslininkas (fizinis asmuo, kuris verčiasi ekonomine veikla) yra prilyginamas SVV subjektui arba, kitaip tariant, įmonei.
Europos Sąjungos Teisingumo Teismas byloje C-222/04 priėmė sprendimą (112-114 punktai), kuriame konstatavo, kad fizinis asmuo taip pat turėtų būti laikomas vykdančiu ekonominę veiklą esant šioms salygoms:
- turi kontrolinį akcijų paketą (daugumą dalyvių balsų), t.y. 50 proc. + 1 balsą ir
- tiesiogiai dalyvauja įmonės valdyme (yra vadovas arba valdybos narys).</t>
    </r>
  </si>
  <si>
    <r>
      <t xml:space="preserve">Ar Jūsų įmonė turi kitų įmonių akcijų/pajų/dalyvių balsų?
</t>
    </r>
    <r>
      <rPr>
        <sz val="10"/>
        <color rgb="FF000000"/>
        <rFont val="Verdana"/>
        <family val="2"/>
      </rPr>
      <t>Jeigu turi, prašome nurodyti tokių įmonių pavadinimus, veiklos sektorius bei turimų akcijų/pajų/dalyvių balsų procentinę dalį. Jeigu šios įmonės valdo arba yra valdomos kitų asmenų, prašome nurodyti ir juos. Tokį išskaidymą prašome atlikti per kelis lygmenis, t. y. akcininkus prašome nurodyti iki galutinių naudos gavėjų – fizinių asmenų.</t>
    </r>
  </si>
  <si>
    <t>Ar yra kitų įmonių, kurios turi galimybę daryti lemiamą poveikį Jūsų įmonei dėl sutarčių, sudarytų su Jūsų įmone (ir atvirkščiai)?</t>
  </si>
  <si>
    <r>
      <t xml:space="preserve">Primename, kad pagal SVV įstatymą SVV deklaracijoje turi būti nurodomos ne tik susijusios ir partnerinės įmonės, bet susijusių susijusios, susijusių partnerinės ir partnerinių susijusios įmonės. Atkreipiame Jūsų dėmesį, kad SVV deklaracijoje turi būti nurodytos ne tik Lietuvoje, bet ir užsienyje registruotos susijusios ir partnerinės įmonės.
</t>
    </r>
    <r>
      <rPr>
        <b/>
        <sz val="10"/>
        <color rgb="FF000000"/>
        <rFont val="Verdana"/>
        <family val="2"/>
      </rPr>
      <t>Esant dideliam su pareiškėju susijusių ir partnerių įmonių, fizinių asmenų skaičiui, prašome pateikti ryšių schemą lape „7.2. SVV schema“.</t>
    </r>
  </si>
  <si>
    <t>Pareiškėjo dalyviai</t>
  </si>
  <si>
    <r>
      <t xml:space="preserve">UAB </t>
    </r>
    <r>
      <rPr>
        <b/>
        <sz val="10"/>
        <color rgb="FFFF0000"/>
        <rFont val="Verdana"/>
        <family val="2"/>
      </rPr>
      <t>X</t>
    </r>
    <r>
      <rPr>
        <b/>
        <sz val="10"/>
        <color theme="1"/>
        <rFont val="Verdana"/>
        <family val="2"/>
      </rPr>
      <t xml:space="preserve"> SVV schema</t>
    </r>
  </si>
  <si>
    <t>Antanas Antanas</t>
  </si>
  <si>
    <t>Domas Domaitis</t>
  </si>
  <si>
    <t>Jonas Jonaitis</t>
  </si>
  <si>
    <t>Petras Petraitis</t>
  </si>
  <si>
    <t>UAB H (P)</t>
  </si>
  <si>
    <t>UAB C (S)</t>
  </si>
  <si>
    <t>UAB B (SE)</t>
  </si>
  <si>
    <t>UAB A (P)</t>
  </si>
  <si>
    <t>Pareiškėjas UAB</t>
  </si>
  <si>
    <t>Pareiškėjo valdomos įmonės</t>
  </si>
  <si>
    <t>UAB E (P)</t>
  </si>
  <si>
    <t>UAB F (S)</t>
  </si>
  <si>
    <t>UAB I (PS)</t>
  </si>
  <si>
    <t>UAB G (P)</t>
  </si>
  <si>
    <t>Eglė Eglaitė</t>
  </si>
  <si>
    <t>Juozas Juozaitis</t>
  </si>
  <si>
    <t>UAB H</t>
  </si>
  <si>
    <t>Sutartiniai ženklai:</t>
  </si>
  <si>
    <t>Fizinis asmuo -</t>
  </si>
  <si>
    <t>Pareiškėjas -</t>
  </si>
  <si>
    <t xml:space="preserve">UAB Paryškintam fone </t>
  </si>
  <si>
    <t>Kitos įmonės-</t>
  </si>
  <si>
    <t>UAB E</t>
  </si>
  <si>
    <t xml:space="preserve">Susijusi įmonė - (S) </t>
  </si>
  <si>
    <t>Partnerinė įmonė - (P)</t>
  </si>
  <si>
    <t>Susijusios partnerinė (SP)</t>
  </si>
  <si>
    <t xml:space="preserve">Direktorius - </t>
  </si>
  <si>
    <t>Sunkumų vertinimas pagal paskutinių metų patvirtintos finansinės atskaitomybės (toliau - FA) duomenis (2022 m.):</t>
  </si>
  <si>
    <t>Įmonės pavadinimas</t>
  </si>
  <si>
    <t>Rezervai (įskaitant ir perkainojimo rezervą)</t>
  </si>
  <si>
    <r>
      <t>Nepaskirstytas pelnas (nuostolis)</t>
    </r>
    <r>
      <rPr>
        <i/>
        <sz val="10"/>
        <color theme="1"/>
        <rFont val="Verdana"/>
        <family val="2"/>
      </rPr>
      <t xml:space="preserve"> (jeigu nuostolis, nurodoma "-" ženklu)</t>
    </r>
  </si>
  <si>
    <t>Nuosavas kapitalas</t>
  </si>
  <si>
    <t>Įstatinis kapitalas (įskaitant ir akcijų priedus)</t>
  </si>
  <si>
    <t>Rezervai +- sukauptas pelnas/ nuostoliai</t>
  </si>
  <si>
    <t>1/2 įstatinio kapitalo</t>
  </si>
  <si>
    <t>Pareiškėjas/Partneris</t>
  </si>
  <si>
    <t>Susijusi įmonė 1</t>
  </si>
  <si>
    <t>Susijusi įmonė 2</t>
  </si>
  <si>
    <t>Susijusi įmonė 3</t>
  </si>
  <si>
    <t>&lt;…&gt;</t>
  </si>
  <si>
    <t>&lt;...&gt;</t>
  </si>
  <si>
    <t>n</t>
  </si>
  <si>
    <t>Susijusi įmonė n</t>
  </si>
  <si>
    <t>1.1.</t>
  </si>
  <si>
    <t>Ar pareiškėjas/partneris pagal paskutinių metų patvirtintos FA duomenis patiria sunkumų?</t>
  </si>
  <si>
    <t>1.2.</t>
  </si>
  <si>
    <t>Ar ūkio subjektas pagal paskutinių metų patvirtintos FA duomenis patiria sunkumų?</t>
  </si>
  <si>
    <r>
      <t xml:space="preserve">Jeigu "Rezervai +- sukauptas pelnas/nuostoliai" gaunama teigiama suma - </t>
    </r>
    <r>
      <rPr>
        <b/>
        <i/>
        <sz val="10"/>
        <color theme="1"/>
        <rFont val="Verdana"/>
        <family val="2"/>
      </rPr>
      <t>sunkumų nėra</t>
    </r>
    <r>
      <rPr>
        <i/>
        <sz val="10"/>
        <color theme="1"/>
        <rFont val="Verdana"/>
        <family val="2"/>
      </rPr>
      <t xml:space="preserve">
Jeigu "Rezervai +- sukauptas pelnas/nuostoliai" gaunama neigiama suma, kurios absoliutus skaičius (modulis) neviršija "1/2 įstatinio kapitalo" - </t>
    </r>
    <r>
      <rPr>
        <b/>
        <i/>
        <sz val="10"/>
        <color theme="1"/>
        <rFont val="Verdana"/>
        <family val="2"/>
      </rPr>
      <t>sunkumų nėra</t>
    </r>
    <r>
      <rPr>
        <i/>
        <sz val="10"/>
        <color theme="1"/>
        <rFont val="Verdana"/>
        <family val="2"/>
      </rPr>
      <t xml:space="preserve">, pvz. "Rezervai +- sukauptas pelnas/nuostoliai" -10.000 Eur, "1/2 įstatinio kapitalo" 15.000 Eur
Jeigu "Rezervai +- sukauptas pelnas/nuostoliai" gaunama neigiama suma, kurios absoliutus skaičius (modulis) viršija "1/2 įstatinio kapitalo" - </t>
    </r>
    <r>
      <rPr>
        <b/>
        <i/>
        <sz val="10"/>
        <color theme="1"/>
        <rFont val="Verdana"/>
        <family val="2"/>
      </rPr>
      <t>sunkumai yra</t>
    </r>
    <r>
      <rPr>
        <i/>
        <sz val="10"/>
        <color theme="1"/>
        <rFont val="Verdana"/>
        <family val="2"/>
      </rPr>
      <t>, pvz. "Rezervai +- sukauptas pelnas/nuostoliai" -10.000 Eur, "1/2 įstatinio kapitalo" 2.000 Eur</t>
    </r>
  </si>
  <si>
    <r>
      <rPr>
        <b/>
        <sz val="10"/>
        <rFont val="Verdana"/>
        <family val="2"/>
        <charset val="186"/>
      </rPr>
      <t>ATMINTINĖ:</t>
    </r>
    <r>
      <rPr>
        <b/>
        <sz val="10"/>
        <color rgb="FFFF0000"/>
        <rFont val="Verdana"/>
        <family val="2"/>
      </rPr>
      <t xml:space="preserve"> </t>
    </r>
    <r>
      <rPr>
        <b/>
        <sz val="10"/>
        <color theme="1"/>
        <rFont val="Verdana"/>
        <family val="2"/>
      </rPr>
      <t xml:space="preserve">Juridinio asmens dalyvių struktūra, ryšiai, sunkumai - </t>
    </r>
    <r>
      <rPr>
        <sz val="10"/>
        <color theme="1"/>
        <rFont val="Verdana"/>
        <family val="2"/>
      </rPr>
      <t xml:space="preserve">lapai </t>
    </r>
    <r>
      <rPr>
        <i/>
        <sz val="10"/>
        <color theme="1"/>
        <rFont val="Verdana"/>
        <family val="2"/>
      </rPr>
      <t>„7.1. SVV ryšiai</t>
    </r>
    <r>
      <rPr>
        <sz val="10"/>
        <color theme="1"/>
        <rFont val="Verdana"/>
        <family val="2"/>
      </rPr>
      <t xml:space="preserve">“ ir </t>
    </r>
    <r>
      <rPr>
        <i/>
        <sz val="10"/>
        <color theme="1"/>
        <rFont val="Verdana"/>
        <family val="2"/>
      </rPr>
      <t>„7.2. SVV schema</t>
    </r>
    <r>
      <rPr>
        <sz val="10"/>
        <color theme="1"/>
        <rFont val="Verdana"/>
        <family val="2"/>
      </rPr>
      <t>“ kaip papildoma informacija siekiant įsitikinti ar pateikti Smulkiojo ar vidutinio verslo subjekto statuso (toliau - SVV) deklaracijos duomenys yra tikslūs ir įmonės statusas yra nustatytas tinkamai. Lape „</t>
    </r>
    <r>
      <rPr>
        <i/>
        <sz val="10"/>
        <color theme="1"/>
        <rFont val="Verdana"/>
        <family val="2"/>
      </rPr>
      <t>7.3. SVV sunkumai</t>
    </r>
    <r>
      <rPr>
        <sz val="10"/>
        <color theme="1"/>
        <rFont val="Verdana"/>
        <family val="2"/>
      </rPr>
      <t>“ nurodomi pareiškėjo ir (arba) ūkio subjekto (pareiškėjo kartu su susijusiomis įmonėmis) duomenys, siekiant įvertinti, ar pareiškėjas ir (arba) ūkio subjektas (pareiškėjas kartu su susijusiomis įmonėmis) nepatiria sunkumų.</t>
    </r>
  </si>
  <si>
    <t>Iš viso tinkamos išlaidos, Eur:</t>
  </si>
  <si>
    <t>Prašoma finansavimo suma, Eur:</t>
  </si>
  <si>
    <t>Finansuojamoji dalis, %:</t>
  </si>
  <si>
    <t>Pareiškėjo nuosavas įnašas, Eur:</t>
  </si>
  <si>
    <t>Ekologinio ženklinimo įdiegimą pagrindžiantis sertifikatas ar kt. lygiavertis dokumentas,</t>
  </si>
  <si>
    <r>
      <rPr>
        <b/>
        <sz val="8"/>
        <color rgb="FF000000"/>
        <rFont val="Verdana"/>
        <family val="2"/>
        <charset val="186"/>
      </rPr>
      <t>Aplinkos apsaugos vadybos sistemos</t>
    </r>
    <r>
      <rPr>
        <sz val="8"/>
        <color rgb="FF000000"/>
        <rFont val="Verdana"/>
        <family val="2"/>
        <charset val="186"/>
      </rPr>
      <t xml:space="preserve">– tarptautiniu lygmeniu pripažintos (sertifikuojama arba akredituojama) elementų, jų sąveikos ryšių ir praktikoje patikrintų aplinkosaugos metodų sistemos, kuria siekiama užtikrinti sklandų įmonės procesų funkcionavimą, šiuos procesus standartizuojant (ISO 14000 (standartai ISO14001, ISO 14004) ir (arba) Europos Sąjungos aplinkosaugos vadybos ir audito sistema (EMAS), tuo padedant įmonėms identifikuoti ir spręsti aplinkosaugos problemas išlaidos. </t>
    </r>
    <r>
      <rPr>
        <b/>
        <sz val="8"/>
        <color rgb="FF000000"/>
        <rFont val="Verdana"/>
        <family val="2"/>
        <charset val="186"/>
      </rPr>
      <t>Sertifikato pratęsimo ar atnaujinimo (persertifikavimo) išlaidos yra netinkamos finansuoti.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</si>
</sst>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0"/>
  </numFmts>
  <fonts count="47" x14ac:knownFonts="1">
    <font>
      <sz val="11"/>
      <color theme="1"/>
      <name val="Calibri"/>
      <family val="2"/>
      <charset val="186"/>
      <scheme val="minor"/>
    </font>
    <font>
      <u/>
      <sz val="11"/>
      <color theme="10"/>
      <name val="Calibri"/>
      <family val="2"/>
      <scheme val="minor"/>
    </font>
    <font>
      <sz val="10"/>
      <color theme="1"/>
      <name val="Verdana"/>
      <family val="2"/>
      <charset val="186"/>
    </font>
    <font>
      <sz val="10"/>
      <color rgb="FF000000"/>
      <name val="Verdana"/>
      <family val="2"/>
      <charset val="186"/>
    </font>
    <font>
      <b/>
      <sz val="10"/>
      <color rgb="FF000000"/>
      <name val="Verdana"/>
      <family val="2"/>
      <charset val="186"/>
    </font>
    <font>
      <i/>
      <sz val="10"/>
      <color rgb="FF000000"/>
      <name val="Verdana"/>
      <family val="2"/>
      <charset val="186"/>
    </font>
    <font>
      <sz val="9"/>
      <color rgb="FF000000"/>
      <name val="Verdana"/>
      <family val="2"/>
      <charset val="186"/>
    </font>
    <font>
      <b/>
      <sz val="10"/>
      <color theme="1"/>
      <name val="Verdana"/>
      <family val="2"/>
      <charset val="186"/>
    </font>
    <font>
      <b/>
      <i/>
      <sz val="10"/>
      <color rgb="FF000000"/>
      <name val="Verdana"/>
      <family val="2"/>
      <charset val="186"/>
    </font>
    <font>
      <i/>
      <sz val="10"/>
      <color theme="1"/>
      <name val="Verdana"/>
      <family val="2"/>
      <charset val="186"/>
    </font>
    <font>
      <b/>
      <i/>
      <sz val="10"/>
      <color theme="1"/>
      <name val="Verdana"/>
      <family val="2"/>
      <charset val="186"/>
    </font>
    <font>
      <b/>
      <sz val="11"/>
      <color theme="1"/>
      <name val="Calibri"/>
      <family val="2"/>
      <charset val="186"/>
      <scheme val="minor"/>
    </font>
    <font>
      <b/>
      <sz val="10"/>
      <name val="Verdana"/>
      <family val="2"/>
      <charset val="186"/>
    </font>
    <font>
      <sz val="10"/>
      <name val="Verdana"/>
      <family val="2"/>
      <charset val="186"/>
    </font>
    <font>
      <b/>
      <sz val="10"/>
      <color rgb="FF000000"/>
      <name val="Verdana"/>
      <family val="2"/>
    </font>
    <font>
      <i/>
      <sz val="10"/>
      <name val="Verdana"/>
      <family val="2"/>
      <charset val="186"/>
    </font>
    <font>
      <sz val="10"/>
      <color rgb="FF000000"/>
      <name val="Verdana"/>
      <family val="2"/>
    </font>
    <font>
      <b/>
      <sz val="9"/>
      <color rgb="FF000000"/>
      <name val="Verdana"/>
      <family val="2"/>
    </font>
    <font>
      <b/>
      <sz val="10"/>
      <color theme="1"/>
      <name val="Verdana"/>
      <family val="2"/>
    </font>
    <font>
      <sz val="10"/>
      <color theme="1"/>
      <name val="Verdana"/>
      <family val="2"/>
    </font>
    <font>
      <sz val="9"/>
      <color theme="1"/>
      <name val="Verdana"/>
      <family val="2"/>
    </font>
    <font>
      <b/>
      <sz val="10"/>
      <name val="Verdana"/>
      <family val="2"/>
    </font>
    <font>
      <i/>
      <sz val="10"/>
      <color rgb="FF000000"/>
      <name val="Verdana"/>
      <family val="2"/>
    </font>
    <font>
      <sz val="9"/>
      <color rgb="FFFF0000"/>
      <name val="Verdana"/>
      <family val="2"/>
    </font>
    <font>
      <b/>
      <i/>
      <sz val="9"/>
      <color rgb="FFFF0000"/>
      <name val="Verdana"/>
      <family val="2"/>
    </font>
    <font>
      <b/>
      <sz val="12"/>
      <color theme="1"/>
      <name val="Times New Roman"/>
      <family val="1"/>
      <charset val="186"/>
    </font>
    <font>
      <sz val="12"/>
      <color theme="1"/>
      <name val="Times New Roman"/>
      <family val="1"/>
      <charset val="186"/>
    </font>
    <font>
      <b/>
      <sz val="10"/>
      <color rgb="FFFF0000"/>
      <name val="Verdana"/>
      <family val="2"/>
    </font>
    <font>
      <b/>
      <sz val="10"/>
      <color rgb="FF0070C0"/>
      <name val="Verdana"/>
      <family val="2"/>
    </font>
    <font>
      <i/>
      <sz val="10"/>
      <color theme="1"/>
      <name val="Verdana"/>
      <family val="2"/>
    </font>
    <font>
      <b/>
      <i/>
      <sz val="10"/>
      <color theme="1"/>
      <name val="Verdana"/>
      <family val="2"/>
    </font>
    <font>
      <sz val="11"/>
      <color theme="1"/>
      <name val="Calibri"/>
      <family val="2"/>
      <scheme val="minor"/>
    </font>
    <font>
      <sz val="10"/>
      <color rgb="FFFF0000"/>
      <name val="Verdana"/>
      <family val="2"/>
    </font>
    <font>
      <b/>
      <sz val="11"/>
      <color theme="1"/>
      <name val="Verdana"/>
      <family val="2"/>
      <charset val="186"/>
    </font>
    <font>
      <sz val="8"/>
      <color rgb="FF000000"/>
      <name val="Verdana"/>
      <family val="2"/>
      <charset val="186"/>
    </font>
    <font>
      <b/>
      <sz val="9"/>
      <color rgb="FF000000"/>
      <name val="Verdana"/>
      <family val="2"/>
      <charset val="186"/>
    </font>
    <font>
      <sz val="10"/>
      <name val="Verdana"/>
      <family val="2"/>
    </font>
    <font>
      <b/>
      <sz val="8"/>
      <color rgb="FF000000"/>
      <name val="Verdana"/>
      <family val="2"/>
    </font>
    <font>
      <b/>
      <sz val="8"/>
      <color rgb="FF000000"/>
      <name val="Verdana"/>
      <family val="2"/>
      <charset val="186"/>
    </font>
    <font>
      <u/>
      <sz val="9"/>
      <name val="Verdana"/>
      <family val="2"/>
    </font>
    <font>
      <b/>
      <sz val="10"/>
      <color theme="5"/>
      <name val="Verdana"/>
      <family val="2"/>
      <charset val="186"/>
    </font>
    <font>
      <i/>
      <sz val="10"/>
      <color theme="5"/>
      <name val="Verdana"/>
      <family val="2"/>
      <charset val="186"/>
    </font>
    <font>
      <b/>
      <sz val="10"/>
      <color rgb="FFFFC000"/>
      <name val="Verdana"/>
      <family val="2"/>
      <charset val="186"/>
    </font>
    <font>
      <i/>
      <sz val="10"/>
      <color rgb="FFFFC000"/>
      <name val="Verdana"/>
      <family val="2"/>
      <charset val="186"/>
    </font>
    <font>
      <sz val="10"/>
      <color rgb="FFFFC000"/>
      <name val="Verdana"/>
      <family val="2"/>
      <charset val="186"/>
    </font>
    <font>
      <u/>
      <sz val="9"/>
      <color rgb="FF000000"/>
      <name val="Verdana"/>
    </font>
    <font>
      <u/>
      <sz val="9"/>
      <color rgb="FF000000"/>
      <name val="Verdana"/>
      <family val="2"/>
    </font>
  </fonts>
  <fills count="11">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A6A6A6"/>
        <bgColor rgb="FF000000"/>
      </patternFill>
    </fill>
    <fill>
      <patternFill patternType="solid">
        <fgColor theme="4" tint="0.79998168889431442"/>
        <bgColor indexed="64"/>
      </patternFill>
    </fill>
    <fill>
      <patternFill patternType="solid">
        <fgColor rgb="FFE6E6E6"/>
        <bgColor indexed="64"/>
      </patternFill>
    </fill>
    <fill>
      <patternFill patternType="solid">
        <fgColor theme="0"/>
        <bgColor indexed="64"/>
      </patternFill>
    </fill>
    <fill>
      <patternFill patternType="solid">
        <fgColor theme="0" tint="-0.249977111117893"/>
        <bgColor indexed="64"/>
      </patternFill>
    </fill>
  </fills>
  <borders count="63">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top style="medium">
        <color indexed="64"/>
      </top>
      <bottom/>
      <diagonal/>
    </border>
    <border>
      <left style="medium">
        <color indexed="64"/>
      </left>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31" fillId="0" borderId="0"/>
  </cellStyleXfs>
  <cellXfs count="263">
    <xf numFmtId="0" fontId="0" fillId="0" borderId="0" xfId="0"/>
    <xf numFmtId="0" fontId="2" fillId="0" borderId="0" xfId="0" applyFont="1" applyAlignment="1">
      <alignment horizontal="left" vertical="top"/>
    </xf>
    <xf numFmtId="0" fontId="3" fillId="0" borderId="0" xfId="0" applyFont="1" applyAlignment="1">
      <alignment vertical="top" wrapText="1"/>
    </xf>
    <xf numFmtId="0" fontId="3" fillId="3" borderId="2" xfId="0" applyFont="1" applyFill="1" applyBorder="1" applyAlignment="1">
      <alignment horizontal="justify" vertical="center" wrapText="1"/>
    </xf>
    <xf numFmtId="0" fontId="2" fillId="0" borderId="3" xfId="0" applyFont="1" applyBorder="1" applyAlignment="1">
      <alignment horizontal="center" vertical="center" wrapText="1"/>
    </xf>
    <xf numFmtId="0" fontId="2" fillId="2" borderId="3" xfId="0" applyFont="1" applyFill="1" applyBorder="1" applyAlignment="1">
      <alignment horizontal="justify" vertical="center" wrapText="1"/>
    </xf>
    <xf numFmtId="3" fontId="2" fillId="0" borderId="23" xfId="0" applyNumberFormat="1" applyFont="1" applyBorder="1" applyAlignment="1">
      <alignment horizontal="center" vertical="center"/>
    </xf>
    <xf numFmtId="3" fontId="2" fillId="0" borderId="25" xfId="0" applyNumberFormat="1" applyFont="1" applyBorder="1" applyAlignment="1">
      <alignment horizontal="center" vertical="center"/>
    </xf>
    <xf numFmtId="0" fontId="7" fillId="2" borderId="20" xfId="0" applyFont="1" applyFill="1" applyBorder="1" applyAlignment="1">
      <alignment horizontal="justify" vertical="top"/>
    </xf>
    <xf numFmtId="0" fontId="7" fillId="2" borderId="21" xfId="0" applyFont="1" applyFill="1" applyBorder="1" applyAlignment="1">
      <alignment horizontal="center" vertical="center"/>
    </xf>
    <xf numFmtId="0" fontId="7" fillId="2" borderId="22" xfId="0" applyFont="1" applyFill="1" applyBorder="1" applyAlignment="1">
      <alignment horizontal="justify" vertical="top"/>
    </xf>
    <xf numFmtId="0" fontId="2" fillId="2" borderId="22" xfId="0" applyFont="1" applyFill="1" applyBorder="1" applyAlignment="1">
      <alignment horizontal="justify" vertical="top"/>
    </xf>
    <xf numFmtId="0" fontId="2" fillId="2" borderId="24" xfId="0" applyFont="1" applyFill="1" applyBorder="1" applyAlignment="1">
      <alignment horizontal="justify" vertical="top"/>
    </xf>
    <xf numFmtId="3" fontId="2" fillId="2" borderId="23" xfId="0" applyNumberFormat="1" applyFont="1" applyFill="1" applyBorder="1" applyAlignment="1">
      <alignment horizontal="center" vertical="center"/>
    </xf>
    <xf numFmtId="0" fontId="7" fillId="2" borderId="17" xfId="0" applyFont="1" applyFill="1" applyBorder="1" applyAlignment="1">
      <alignment horizontal="justify" vertical="top"/>
    </xf>
    <xf numFmtId="4" fontId="2" fillId="2" borderId="19" xfId="0" applyNumberFormat="1" applyFont="1" applyFill="1" applyBorder="1" applyAlignment="1">
      <alignment horizontal="center" vertical="center"/>
    </xf>
    <xf numFmtId="3" fontId="3" fillId="2" borderId="21" xfId="0" applyNumberFormat="1" applyFont="1" applyFill="1" applyBorder="1" applyAlignment="1">
      <alignment horizontal="center" vertical="center"/>
    </xf>
    <xf numFmtId="0" fontId="2" fillId="2" borderId="22" xfId="0" applyFont="1" applyFill="1" applyBorder="1" applyAlignment="1">
      <alignment vertical="top"/>
    </xf>
    <xf numFmtId="0" fontId="2" fillId="2" borderId="24" xfId="0" applyFont="1" applyFill="1" applyBorder="1" applyAlignment="1">
      <alignment vertical="top"/>
    </xf>
    <xf numFmtId="0" fontId="2" fillId="0" borderId="6" xfId="0" applyFont="1" applyBorder="1" applyAlignment="1">
      <alignment horizontal="center" vertical="center"/>
    </xf>
    <xf numFmtId="0" fontId="2" fillId="0" borderId="0" xfId="0" applyFont="1"/>
    <xf numFmtId="0" fontId="12" fillId="4" borderId="6" xfId="0" applyFont="1" applyFill="1" applyBorder="1" applyAlignment="1">
      <alignment horizontal="left" vertical="center" wrapText="1"/>
    </xf>
    <xf numFmtId="0" fontId="13" fillId="0" borderId="6" xfId="0" applyFont="1" applyBorder="1" applyAlignment="1">
      <alignment horizontal="left" vertical="center" wrapText="1"/>
    </xf>
    <xf numFmtId="0" fontId="12" fillId="0" borderId="6" xfId="0" applyFont="1" applyBorder="1" applyAlignment="1">
      <alignment horizontal="left" vertical="center" wrapText="1"/>
    </xf>
    <xf numFmtId="0" fontId="12" fillId="0" borderId="6" xfId="0" applyFont="1" applyBorder="1" applyAlignment="1">
      <alignment horizontal="center" vertical="center" wrapText="1"/>
    </xf>
    <xf numFmtId="0" fontId="13" fillId="0" borderId="6" xfId="0" applyFont="1" applyBorder="1" applyAlignment="1">
      <alignment horizontal="justify" vertical="center" wrapText="1"/>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6" xfId="0" applyFont="1" applyFill="1" applyBorder="1" applyAlignment="1">
      <alignment horizontal="justify" vertical="center" wrapText="1"/>
    </xf>
    <xf numFmtId="0" fontId="13" fillId="4" borderId="6"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0" borderId="6" xfId="0" applyFont="1" applyBorder="1" applyAlignment="1">
      <alignment horizontal="right" vertical="center" wrapText="1"/>
    </xf>
    <xf numFmtId="0" fontId="13" fillId="5" borderId="6" xfId="0" applyFont="1" applyFill="1" applyBorder="1" applyAlignment="1">
      <alignment horizontal="right" vertical="center"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wrapText="1"/>
    </xf>
    <xf numFmtId="0" fontId="21" fillId="0" borderId="10" xfId="0" applyFont="1" applyBorder="1" applyAlignment="1">
      <alignment horizontal="left" vertical="top" wrapText="1"/>
    </xf>
    <xf numFmtId="0" fontId="14" fillId="0" borderId="10" xfId="0" applyFont="1" applyBorder="1" applyAlignment="1">
      <alignment horizontal="left" vertical="top" wrapText="1"/>
    </xf>
    <xf numFmtId="0" fontId="23" fillId="0" borderId="0" xfId="0" applyFont="1" applyAlignment="1">
      <alignment wrapText="1"/>
    </xf>
    <xf numFmtId="0" fontId="19" fillId="0" borderId="10" xfId="0" applyFont="1" applyBorder="1" applyAlignment="1">
      <alignment horizontal="left" vertical="top" wrapText="1"/>
    </xf>
    <xf numFmtId="0" fontId="16" fillId="0" borderId="10" xfId="0" applyFont="1" applyBorder="1" applyAlignment="1">
      <alignment horizontal="left" vertical="top" wrapText="1"/>
    </xf>
    <xf numFmtId="0" fontId="24" fillId="0" borderId="0" xfId="0" applyFont="1" applyAlignment="1">
      <alignment wrapText="1"/>
    </xf>
    <xf numFmtId="0" fontId="26" fillId="0" borderId="0" xfId="0" applyFont="1" applyAlignment="1">
      <alignment vertical="center" wrapText="1"/>
    </xf>
    <xf numFmtId="0" fontId="18" fillId="0" borderId="0" xfId="0" applyFont="1" applyAlignment="1">
      <alignment vertical="center" wrapText="1"/>
    </xf>
    <xf numFmtId="0" fontId="26" fillId="0" borderId="0" xfId="0" applyFont="1" applyAlignment="1">
      <alignment horizontal="center" vertical="center" wrapText="1"/>
    </xf>
    <xf numFmtId="0" fontId="26" fillId="0" borderId="0" xfId="0" applyFont="1"/>
    <xf numFmtId="0" fontId="19" fillId="0" borderId="0" xfId="0" applyFont="1" applyAlignment="1">
      <alignment horizontal="left" vertical="center" wrapText="1"/>
    </xf>
    <xf numFmtId="0" fontId="19" fillId="0" borderId="0" xfId="0" applyFont="1" applyAlignment="1">
      <alignment horizontal="center" vertical="center" wrapText="1"/>
    </xf>
    <xf numFmtId="0" fontId="19" fillId="0" borderId="6" xfId="0" applyFont="1" applyBorder="1" applyAlignment="1">
      <alignment horizontal="right" vertical="center" wrapText="1"/>
    </xf>
    <xf numFmtId="0" fontId="19" fillId="0" borderId="1" xfId="0" applyFont="1" applyBorder="1" applyAlignment="1">
      <alignment horizontal="center" vertical="center" wrapText="1"/>
    </xf>
    <xf numFmtId="9" fontId="19" fillId="0" borderId="0" xfId="0" applyNumberFormat="1" applyFont="1" applyAlignment="1">
      <alignment horizontal="center" vertical="center" wrapText="1"/>
    </xf>
    <xf numFmtId="0" fontId="19" fillId="0" borderId="6" xfId="0" applyFont="1" applyBorder="1" applyAlignment="1">
      <alignment horizontal="center" vertical="center" wrapText="1"/>
    </xf>
    <xf numFmtId="9" fontId="19" fillId="0" borderId="0" xfId="0" applyNumberFormat="1" applyFont="1" applyAlignment="1">
      <alignment horizontal="left" vertical="center" wrapText="1" indent="4"/>
    </xf>
    <xf numFmtId="9" fontId="19" fillId="0" borderId="44" xfId="0" applyNumberFormat="1" applyFont="1" applyBorder="1" applyAlignment="1">
      <alignment horizontal="left" vertical="center" wrapText="1" indent="8"/>
    </xf>
    <xf numFmtId="9" fontId="19" fillId="0" borderId="0" xfId="0" applyNumberFormat="1" applyFont="1" applyAlignment="1">
      <alignment horizontal="left" vertical="center" wrapText="1" indent="8"/>
    </xf>
    <xf numFmtId="0" fontId="19" fillId="7" borderId="42" xfId="0" applyFont="1" applyFill="1" applyBorder="1" applyAlignment="1">
      <alignment horizontal="center" vertical="center" wrapText="1"/>
    </xf>
    <xf numFmtId="9" fontId="19" fillId="0" borderId="0" xfId="0" applyNumberFormat="1" applyFont="1" applyAlignment="1">
      <alignment horizontal="right" vertical="center" wrapText="1"/>
    </xf>
    <xf numFmtId="9" fontId="19" fillId="0" borderId="0" xfId="0" applyNumberFormat="1" applyFont="1" applyAlignment="1">
      <alignment horizontal="left" vertical="center" wrapText="1" indent="5"/>
    </xf>
    <xf numFmtId="0" fontId="18" fillId="0" borderId="0" xfId="0" applyFont="1" applyAlignment="1">
      <alignment horizontal="center" vertical="center" wrapText="1"/>
    </xf>
    <xf numFmtId="0" fontId="19" fillId="0" borderId="0" xfId="0" applyFont="1" applyAlignment="1">
      <alignment horizontal="right" vertical="center" wrapText="1"/>
    </xf>
    <xf numFmtId="0" fontId="18" fillId="0" borderId="0" xfId="0" applyFont="1"/>
    <xf numFmtId="0" fontId="20" fillId="0" borderId="0" xfId="0" applyFont="1"/>
    <xf numFmtId="0" fontId="18" fillId="8" borderId="6" xfId="0" applyFont="1" applyFill="1" applyBorder="1" applyAlignment="1">
      <alignment horizontal="center" vertical="center" wrapText="1"/>
    </xf>
    <xf numFmtId="0" fontId="18" fillId="8" borderId="6" xfId="0" applyFont="1" applyFill="1" applyBorder="1" applyAlignment="1">
      <alignment horizontal="left" vertical="center" wrapText="1"/>
    </xf>
    <xf numFmtId="0" fontId="18" fillId="4" borderId="6" xfId="0" applyFont="1" applyFill="1" applyBorder="1" applyAlignment="1">
      <alignment horizontal="center" vertical="center" wrapText="1"/>
    </xf>
    <xf numFmtId="0" fontId="19" fillId="0" borderId="6" xfId="0" applyFont="1" applyBorder="1" applyAlignment="1">
      <alignment horizontal="center" vertical="center"/>
    </xf>
    <xf numFmtId="0" fontId="19" fillId="0" borderId="6" xfId="0" applyFont="1" applyBorder="1" applyAlignment="1">
      <alignment horizontal="left" vertical="center"/>
    </xf>
    <xf numFmtId="1" fontId="19" fillId="0" borderId="6" xfId="0" applyNumberFormat="1" applyFont="1" applyBorder="1" applyAlignment="1">
      <alignment horizontal="center" vertical="center"/>
    </xf>
    <xf numFmtId="1" fontId="19" fillId="4" borderId="6" xfId="0" applyNumberFormat="1" applyFont="1" applyFill="1" applyBorder="1" applyAlignment="1">
      <alignment horizontal="center" vertical="center"/>
    </xf>
    <xf numFmtId="1" fontId="18" fillId="0" borderId="6" xfId="0" applyNumberFormat="1" applyFont="1" applyBorder="1" applyAlignment="1">
      <alignment horizontal="center" vertical="center"/>
    </xf>
    <xf numFmtId="1" fontId="18" fillId="4" borderId="6" xfId="0" applyNumberFormat="1" applyFont="1" applyFill="1" applyBorder="1" applyAlignment="1">
      <alignment horizontal="center" vertical="center"/>
    </xf>
    <xf numFmtId="0" fontId="18" fillId="0" borderId="0" xfId="0" applyFont="1" applyAlignment="1">
      <alignment horizontal="right" vertical="center"/>
    </xf>
    <xf numFmtId="1" fontId="18" fillId="0" borderId="0" xfId="0" applyNumberFormat="1" applyFont="1" applyAlignment="1">
      <alignment horizontal="center" vertical="center"/>
    </xf>
    <xf numFmtId="0" fontId="18" fillId="7" borderId="6" xfId="0" applyFont="1" applyFill="1" applyBorder="1" applyAlignment="1">
      <alignment horizontal="center" vertical="center"/>
    </xf>
    <xf numFmtId="0" fontId="19" fillId="0" borderId="0" xfId="0" applyFont="1"/>
    <xf numFmtId="0" fontId="19" fillId="9" borderId="0" xfId="2" applyFont="1" applyFill="1" applyAlignment="1" applyProtection="1">
      <alignment horizontal="justify" vertical="center" wrapText="1"/>
      <protection hidden="1"/>
    </xf>
    <xf numFmtId="0" fontId="0" fillId="0" borderId="6" xfId="0" applyBorder="1"/>
    <xf numFmtId="0" fontId="11" fillId="10" borderId="6" xfId="0" applyFont="1" applyFill="1" applyBorder="1" applyAlignment="1">
      <alignment horizontal="right"/>
    </xf>
    <xf numFmtId="4" fontId="2" fillId="0" borderId="6" xfId="0" applyNumberFormat="1" applyFont="1" applyBorder="1" applyAlignment="1">
      <alignment horizontal="center" vertical="center"/>
    </xf>
    <xf numFmtId="0" fontId="13" fillId="0" borderId="8" xfId="0" applyFont="1" applyBorder="1" applyAlignment="1">
      <alignment horizontal="left" vertical="center" wrapText="1"/>
    </xf>
    <xf numFmtId="0" fontId="13" fillId="0" borderId="16" xfId="0" applyFont="1" applyBorder="1" applyAlignment="1">
      <alignment horizontal="left" vertical="center" wrapText="1"/>
    </xf>
    <xf numFmtId="0" fontId="12" fillId="0" borderId="16" xfId="0" applyFont="1" applyBorder="1" applyAlignment="1">
      <alignment horizontal="left" vertical="center" wrapText="1"/>
    </xf>
    <xf numFmtId="0" fontId="12" fillId="4"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3" fillId="0" borderId="7" xfId="0" applyFont="1" applyBorder="1" applyAlignment="1">
      <alignment horizontal="left" vertical="center" wrapText="1"/>
    </xf>
    <xf numFmtId="0" fontId="13" fillId="0" borderId="46" xfId="0" applyFont="1" applyBorder="1" applyAlignment="1">
      <alignment horizontal="left" vertical="center" wrapText="1"/>
    </xf>
    <xf numFmtId="0" fontId="12" fillId="4"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3" fillId="4" borderId="8" xfId="0" applyFont="1" applyFill="1" applyBorder="1" applyAlignment="1">
      <alignment horizontal="left" vertical="center" wrapText="1"/>
    </xf>
    <xf numFmtId="0" fontId="13" fillId="0" borderId="8" xfId="0" applyFont="1" applyBorder="1" applyAlignment="1">
      <alignment vertical="center" wrapText="1"/>
    </xf>
    <xf numFmtId="0" fontId="12" fillId="4" borderId="8" xfId="0"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0" borderId="16" xfId="0" applyFont="1" applyBorder="1" applyAlignment="1">
      <alignment horizontal="center" vertical="center" wrapText="1"/>
    </xf>
    <xf numFmtId="0" fontId="12" fillId="0" borderId="42" xfId="0" applyFont="1" applyBorder="1" applyAlignment="1">
      <alignment horizontal="center" vertical="center" wrapText="1"/>
    </xf>
    <xf numFmtId="0" fontId="13" fillId="0" borderId="0" xfId="0" applyFont="1" applyAlignment="1">
      <alignment horizontal="center" vertical="center" wrapText="1"/>
    </xf>
    <xf numFmtId="0" fontId="13" fillId="0" borderId="16" xfId="0" applyFont="1" applyBorder="1" applyAlignment="1">
      <alignment horizontal="justify" vertical="center" wrapText="1"/>
    </xf>
    <xf numFmtId="0" fontId="7" fillId="0" borderId="0" xfId="0" applyFont="1" applyAlignment="1">
      <alignment wrapText="1"/>
    </xf>
    <xf numFmtId="0" fontId="12" fillId="6" borderId="6" xfId="0" applyFont="1" applyFill="1" applyBorder="1"/>
    <xf numFmtId="0" fontId="13" fillId="4" borderId="58"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7" fillId="4" borderId="23" xfId="0" applyFont="1" applyFill="1" applyBorder="1" applyAlignment="1">
      <alignment horizontal="left" vertical="center"/>
    </xf>
    <xf numFmtId="0" fontId="7" fillId="4" borderId="23" xfId="0" applyFont="1" applyFill="1" applyBorder="1" applyAlignment="1">
      <alignment horizontal="left"/>
    </xf>
    <xf numFmtId="0" fontId="7" fillId="4" borderId="6" xfId="0" applyFont="1" applyFill="1" applyBorder="1" applyAlignment="1">
      <alignment horizontal="center" vertical="center" wrapText="1"/>
    </xf>
    <xf numFmtId="0" fontId="7" fillId="4" borderId="23" xfId="0" applyFont="1" applyFill="1" applyBorder="1" applyAlignment="1">
      <alignment horizontal="center" vertical="center"/>
    </xf>
    <xf numFmtId="0" fontId="7" fillId="4" borderId="22" xfId="0" applyFont="1" applyFill="1" applyBorder="1"/>
    <xf numFmtId="0" fontId="2" fillId="0" borderId="23" xfId="0" applyFont="1" applyBorder="1" applyAlignment="1">
      <alignment horizontal="center" vertical="center" wrapText="1"/>
    </xf>
    <xf numFmtId="4" fontId="11" fillId="0" borderId="6" xfId="0" applyNumberFormat="1" applyFont="1" applyBorder="1" applyAlignment="1">
      <alignment horizontal="right" vertical="center"/>
    </xf>
    <xf numFmtId="164" fontId="11" fillId="10" borderId="6" xfId="0" applyNumberFormat="1" applyFont="1" applyFill="1" applyBorder="1" applyAlignment="1">
      <alignment horizontal="right" vertical="center"/>
    </xf>
    <xf numFmtId="4" fontId="12" fillId="4" borderId="6" xfId="0" applyNumberFormat="1" applyFont="1" applyFill="1" applyBorder="1" applyAlignment="1">
      <alignment horizontal="right" vertical="center" wrapText="1"/>
    </xf>
    <xf numFmtId="4" fontId="0" fillId="0" borderId="0" xfId="0" applyNumberFormat="1"/>
    <xf numFmtId="4" fontId="13" fillId="5" borderId="6" xfId="0" applyNumberFormat="1" applyFont="1" applyFill="1" applyBorder="1" applyAlignment="1">
      <alignment horizontal="center" vertical="center" wrapText="1"/>
    </xf>
    <xf numFmtId="4" fontId="4" fillId="6" borderId="6" xfId="0" applyNumberFormat="1" applyFont="1" applyFill="1" applyBorder="1"/>
    <xf numFmtId="4" fontId="11" fillId="10" borderId="6" xfId="0" applyNumberFormat="1" applyFont="1" applyFill="1" applyBorder="1" applyAlignment="1">
      <alignment horizontal="right" vertical="center"/>
    </xf>
    <xf numFmtId="0" fontId="12" fillId="4" borderId="7" xfId="2" applyFont="1" applyFill="1" applyBorder="1" applyAlignment="1" applyProtection="1">
      <alignment horizontal="justify" vertical="center" wrapText="1"/>
      <protection hidden="1"/>
    </xf>
    <xf numFmtId="0" fontId="32" fillId="4" borderId="15" xfId="2" applyFont="1" applyFill="1" applyBorder="1" applyAlignment="1" applyProtection="1">
      <alignment horizontal="justify" vertical="center" wrapText="1"/>
      <protection hidden="1"/>
    </xf>
    <xf numFmtId="0" fontId="32" fillId="4" borderId="8" xfId="2" applyFont="1" applyFill="1" applyBorder="1" applyAlignment="1" applyProtection="1">
      <alignment horizontal="justify" vertical="center" wrapText="1"/>
      <protection hidden="1"/>
    </xf>
    <xf numFmtId="0" fontId="2" fillId="4" borderId="6" xfId="2" applyFont="1" applyFill="1" applyBorder="1" applyAlignment="1" applyProtection="1">
      <alignment horizontal="justify" vertical="center" wrapText="1"/>
      <protection hidden="1"/>
    </xf>
    <xf numFmtId="0" fontId="32" fillId="4" borderId="6" xfId="2" applyFont="1" applyFill="1" applyBorder="1" applyAlignment="1" applyProtection="1">
      <alignment horizontal="justify" vertical="center" wrapText="1"/>
      <protection hidden="1"/>
    </xf>
    <xf numFmtId="0" fontId="36" fillId="4" borderId="46" xfId="0" applyFont="1" applyFill="1" applyBorder="1" applyAlignment="1" applyProtection="1">
      <alignment horizontal="left" vertical="center" wrapText="1"/>
      <protection hidden="1"/>
    </xf>
    <xf numFmtId="0" fontId="36" fillId="4" borderId="47" xfId="0" applyFont="1" applyFill="1" applyBorder="1" applyAlignment="1" applyProtection="1">
      <alignment horizontal="left" vertical="center" wrapText="1"/>
      <protection hidden="1"/>
    </xf>
    <xf numFmtId="0" fontId="36" fillId="4" borderId="48" xfId="0" applyFont="1" applyFill="1" applyBorder="1" applyAlignment="1" applyProtection="1">
      <alignment horizontal="left" vertical="center" wrapText="1"/>
      <protection hidden="1"/>
    </xf>
    <xf numFmtId="0" fontId="36" fillId="4" borderId="30" xfId="0" applyFont="1" applyFill="1" applyBorder="1" applyAlignment="1" applyProtection="1">
      <alignment horizontal="left" vertical="center" wrapText="1"/>
      <protection hidden="1"/>
    </xf>
    <xf numFmtId="0" fontId="36" fillId="4" borderId="0" xfId="0" applyFont="1" applyFill="1" applyAlignment="1" applyProtection="1">
      <alignment horizontal="left" vertical="center" wrapText="1"/>
      <protection hidden="1"/>
    </xf>
    <xf numFmtId="0" fontId="36" fillId="4" borderId="35" xfId="0" applyFont="1" applyFill="1" applyBorder="1" applyAlignment="1" applyProtection="1">
      <alignment horizontal="left" vertical="center" wrapText="1"/>
      <protection hidden="1"/>
    </xf>
    <xf numFmtId="0" fontId="36" fillId="4" borderId="43" xfId="0" applyFont="1" applyFill="1" applyBorder="1" applyAlignment="1" applyProtection="1">
      <alignment horizontal="left" vertical="center" wrapText="1"/>
      <protection hidden="1"/>
    </xf>
    <xf numFmtId="0" fontId="36" fillId="4" borderId="44" xfId="0" applyFont="1" applyFill="1" applyBorder="1" applyAlignment="1" applyProtection="1">
      <alignment horizontal="left" vertical="center" wrapText="1"/>
      <protection hidden="1"/>
    </xf>
    <xf numFmtId="0" fontId="36" fillId="4" borderId="45" xfId="0" applyFont="1" applyFill="1" applyBorder="1" applyAlignment="1" applyProtection="1">
      <alignment horizontal="left" vertical="center" wrapText="1"/>
      <protection hidden="1"/>
    </xf>
    <xf numFmtId="0" fontId="18" fillId="4" borderId="7" xfId="2" applyFont="1" applyFill="1" applyBorder="1" applyAlignment="1" applyProtection="1">
      <alignment horizontal="left"/>
      <protection hidden="1"/>
    </xf>
    <xf numFmtId="0" fontId="18" fillId="4" borderId="15" xfId="2" applyFont="1" applyFill="1" applyBorder="1" applyAlignment="1" applyProtection="1">
      <alignment horizontal="left"/>
      <protection hidden="1"/>
    </xf>
    <xf numFmtId="0" fontId="18" fillId="4" borderId="8" xfId="2" applyFont="1" applyFill="1" applyBorder="1" applyAlignment="1" applyProtection="1">
      <alignment horizontal="left"/>
      <protection hidden="1"/>
    </xf>
    <xf numFmtId="0" fontId="18" fillId="4" borderId="6" xfId="2" applyFont="1" applyFill="1" applyBorder="1" applyAlignment="1" applyProtection="1">
      <alignment horizontal="left"/>
      <protection hidden="1"/>
    </xf>
    <xf numFmtId="0" fontId="4" fillId="0" borderId="12" xfId="0" applyFont="1" applyBorder="1" applyAlignment="1">
      <alignment horizontal="center" vertical="top" wrapText="1"/>
    </xf>
    <xf numFmtId="0" fontId="4" fillId="0" borderId="13" xfId="0" applyFont="1" applyBorder="1" applyAlignment="1">
      <alignment horizontal="center" vertical="top" wrapText="1"/>
    </xf>
    <xf numFmtId="0" fontId="4" fillId="0" borderId="14" xfId="0" applyFont="1" applyBorder="1" applyAlignment="1">
      <alignment horizontal="center" vertical="top" wrapText="1"/>
    </xf>
    <xf numFmtId="0" fontId="3" fillId="4" borderId="12"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3" fillId="4" borderId="10"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3" fillId="4" borderId="12" xfId="0" applyFont="1" applyFill="1" applyBorder="1" applyAlignment="1">
      <alignment vertical="center" wrapText="1"/>
    </xf>
    <xf numFmtId="0" fontId="3" fillId="4" borderId="13" xfId="0" applyFont="1" applyFill="1" applyBorder="1" applyAlignment="1">
      <alignment vertical="center" wrapText="1"/>
    </xf>
    <xf numFmtId="0" fontId="3" fillId="4" borderId="14" xfId="0" applyFont="1" applyFill="1" applyBorder="1" applyAlignment="1">
      <alignment vertical="center" wrapText="1"/>
    </xf>
    <xf numFmtId="0" fontId="3" fillId="0" borderId="0" xfId="0" applyFont="1" applyAlignment="1">
      <alignment horizontal="left" vertical="top"/>
    </xf>
    <xf numFmtId="0" fontId="3" fillId="4" borderId="11" xfId="0" applyFont="1" applyFill="1" applyBorder="1" applyAlignment="1">
      <alignment horizontal="left" vertical="top"/>
    </xf>
    <xf numFmtId="0" fontId="4" fillId="4" borderId="10" xfId="0" applyFont="1" applyFill="1" applyBorder="1" applyAlignment="1">
      <alignment horizontal="left" vertical="top"/>
    </xf>
    <xf numFmtId="0" fontId="4" fillId="0" borderId="10" xfId="0" applyFont="1" applyBorder="1" applyAlignment="1">
      <alignment horizontal="left" vertical="top"/>
    </xf>
    <xf numFmtId="0" fontId="4" fillId="4" borderId="49" xfId="0" applyFont="1" applyFill="1" applyBorder="1" applyAlignment="1">
      <alignment horizontal="left" vertical="top"/>
    </xf>
    <xf numFmtId="0" fontId="4" fillId="0" borderId="10" xfId="0" applyFont="1" applyBorder="1" applyAlignment="1">
      <alignment horizontal="left" vertical="top" wrapText="1"/>
    </xf>
    <xf numFmtId="0" fontId="3" fillId="0" borderId="10" xfId="0" applyFont="1" applyBorder="1" applyAlignment="1">
      <alignment horizontal="left" vertical="top"/>
    </xf>
    <xf numFmtId="0" fontId="4" fillId="0" borderId="50" xfId="0" applyFont="1" applyBorder="1" applyAlignment="1">
      <alignment horizontal="center" vertical="top" wrapText="1"/>
    </xf>
    <xf numFmtId="0" fontId="4"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9" fillId="0" borderId="5"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1" xfId="0" applyFont="1" applyBorder="1" applyAlignment="1">
      <alignment horizontal="justify" vertical="center" wrapText="1"/>
    </xf>
    <xf numFmtId="0" fontId="7" fillId="2" borderId="5" xfId="0" applyFont="1" applyFill="1" applyBorder="1" applyAlignment="1">
      <alignment horizontal="justify" vertical="center" wrapText="1"/>
    </xf>
    <xf numFmtId="0" fontId="7" fillId="2" borderId="4" xfId="0" applyFont="1" applyFill="1" applyBorder="1" applyAlignment="1">
      <alignment horizontal="justify" vertical="center" wrapText="1"/>
    </xf>
    <xf numFmtId="0" fontId="7" fillId="2" borderId="1" xfId="0" applyFont="1" applyFill="1" applyBorder="1" applyAlignment="1">
      <alignment horizontal="justify" vertical="center" wrapText="1"/>
    </xf>
    <xf numFmtId="0" fontId="9" fillId="0" borderId="7" xfId="0" applyFont="1" applyBorder="1" applyAlignment="1">
      <alignment horizontal="justify" vertical="top" wrapText="1"/>
    </xf>
    <xf numFmtId="0" fontId="9" fillId="0" borderId="15" xfId="0" applyFont="1" applyBorder="1" applyAlignment="1">
      <alignment horizontal="justify" vertical="top" wrapText="1"/>
    </xf>
    <xf numFmtId="0" fontId="9" fillId="0" borderId="8" xfId="0" applyFont="1" applyBorder="1" applyAlignment="1">
      <alignment horizontal="justify" vertical="top" wrapText="1"/>
    </xf>
    <xf numFmtId="0" fontId="9" fillId="0" borderId="27" xfId="0" applyFont="1" applyBorder="1" applyAlignment="1">
      <alignment horizontal="justify" vertical="top" wrapText="1"/>
    </xf>
    <xf numFmtId="0" fontId="9" fillId="0" borderId="33" xfId="0" applyFont="1" applyBorder="1" applyAlignment="1">
      <alignment horizontal="justify" vertical="top" wrapText="1"/>
    </xf>
    <xf numFmtId="0" fontId="9" fillId="0" borderId="34" xfId="0" applyFont="1" applyBorder="1" applyAlignment="1">
      <alignment horizontal="justify" vertical="top" wrapText="1"/>
    </xf>
    <xf numFmtId="0" fontId="7" fillId="0" borderId="30" xfId="0" applyFont="1" applyBorder="1" applyAlignment="1">
      <alignment horizontal="justify" vertical="top"/>
    </xf>
    <xf numFmtId="0" fontId="7" fillId="0" borderId="0" xfId="0" applyFont="1" applyAlignment="1">
      <alignment horizontal="justify" vertical="top"/>
    </xf>
    <xf numFmtId="0" fontId="7" fillId="0" borderId="35" xfId="0" applyFont="1" applyBorder="1" applyAlignment="1">
      <alignment horizontal="justify" vertical="top"/>
    </xf>
    <xf numFmtId="0" fontId="4" fillId="2" borderId="26" xfId="0" applyFont="1" applyFill="1" applyBorder="1" applyAlignment="1">
      <alignment horizontal="justify" vertical="center" wrapText="1"/>
    </xf>
    <xf numFmtId="0" fontId="2" fillId="2" borderId="28" xfId="0" applyFont="1" applyFill="1" applyBorder="1" applyAlignment="1">
      <alignment horizontal="justify" vertical="center" wrapText="1"/>
    </xf>
    <xf numFmtId="0" fontId="5" fillId="0" borderId="7" xfId="0" applyFont="1" applyBorder="1" applyAlignment="1">
      <alignment horizontal="justify" vertical="top" wrapText="1"/>
    </xf>
    <xf numFmtId="0" fontId="2" fillId="2" borderId="36" xfId="0" applyFont="1" applyFill="1" applyBorder="1" applyAlignment="1">
      <alignment horizontal="justify" vertical="center" wrapText="1"/>
    </xf>
    <xf numFmtId="0" fontId="2" fillId="2" borderId="37" xfId="0" applyFont="1" applyFill="1" applyBorder="1" applyAlignment="1">
      <alignment horizontal="justify" vertical="center" wrapText="1"/>
    </xf>
    <xf numFmtId="0" fontId="2" fillId="2" borderId="38" xfId="0" applyFont="1" applyFill="1" applyBorder="1" applyAlignment="1">
      <alignment horizontal="justify" vertical="center" wrapText="1"/>
    </xf>
    <xf numFmtId="0" fontId="7" fillId="2" borderId="26" xfId="0" applyFont="1" applyFill="1" applyBorder="1" applyAlignment="1">
      <alignment horizontal="justify" vertical="top" wrapText="1"/>
    </xf>
    <xf numFmtId="0" fontId="7" fillId="2" borderId="28" xfId="0" applyFont="1" applyFill="1" applyBorder="1" applyAlignment="1">
      <alignment horizontal="justify" vertical="top" wrapText="1"/>
    </xf>
    <xf numFmtId="0" fontId="7" fillId="2" borderId="29" xfId="0" applyFont="1" applyFill="1" applyBorder="1" applyAlignment="1">
      <alignment horizontal="justify" vertical="top" wrapText="1"/>
    </xf>
    <xf numFmtId="0" fontId="2" fillId="2" borderId="7" xfId="0" applyFont="1" applyFill="1" applyBorder="1" applyAlignment="1">
      <alignment horizontal="justify" vertical="center" wrapText="1"/>
    </xf>
    <xf numFmtId="0" fontId="2" fillId="2" borderId="15"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4" borderId="17" xfId="0" applyFont="1" applyFill="1" applyBorder="1" applyAlignment="1">
      <alignment horizontal="justify" vertical="center" wrapText="1"/>
    </xf>
    <xf numFmtId="0" fontId="2" fillId="4" borderId="18" xfId="0" applyFont="1" applyFill="1" applyBorder="1" applyAlignment="1">
      <alignment horizontal="justify" vertical="center" wrapText="1"/>
    </xf>
    <xf numFmtId="0" fontId="2" fillId="4" borderId="19" xfId="0" applyFont="1" applyFill="1" applyBorder="1" applyAlignment="1">
      <alignment horizontal="justify" vertical="center" wrapText="1"/>
    </xf>
    <xf numFmtId="0" fontId="7" fillId="4" borderId="40" xfId="0" applyFont="1" applyFill="1" applyBorder="1" applyAlignment="1">
      <alignment horizontal="left" vertical="center" wrapText="1"/>
    </xf>
    <xf numFmtId="0" fontId="7" fillId="4" borderId="39" xfId="0" applyFont="1" applyFill="1" applyBorder="1" applyAlignment="1">
      <alignment horizontal="left" vertical="center" wrapText="1"/>
    </xf>
    <xf numFmtId="0" fontId="7" fillId="4" borderId="41" xfId="0" applyFont="1" applyFill="1" applyBorder="1" applyAlignment="1">
      <alignment horizontal="left" vertical="center" wrapText="1"/>
    </xf>
    <xf numFmtId="0" fontId="4" fillId="4" borderId="32" xfId="0" applyFont="1" applyFill="1" applyBorder="1" applyAlignment="1">
      <alignment horizontal="justify" vertical="center" wrapText="1"/>
    </xf>
    <xf numFmtId="0" fontId="4" fillId="4" borderId="31" xfId="0" applyFont="1" applyFill="1" applyBorder="1" applyAlignment="1">
      <alignment horizontal="justify" vertical="center" wrapText="1"/>
    </xf>
    <xf numFmtId="0" fontId="4" fillId="4" borderId="9" xfId="0" applyFont="1" applyFill="1" applyBorder="1" applyAlignment="1">
      <alignment horizontal="justify" vertical="center" wrapText="1"/>
    </xf>
    <xf numFmtId="0" fontId="7" fillId="4" borderId="6" xfId="0" applyFont="1" applyFill="1" applyBorder="1" applyAlignment="1">
      <alignment horizontal="left" vertical="center" wrapText="1"/>
    </xf>
    <xf numFmtId="0" fontId="7" fillId="4" borderId="53" xfId="0" applyFont="1" applyFill="1" applyBorder="1" applyAlignment="1">
      <alignment horizontal="left"/>
    </xf>
    <xf numFmtId="0" fontId="7" fillId="4" borderId="33" xfId="0" applyFont="1" applyFill="1" applyBorder="1" applyAlignment="1">
      <alignment horizontal="left"/>
    </xf>
    <xf numFmtId="0" fontId="7" fillId="4" borderId="34" xfId="0" applyFont="1" applyFill="1" applyBorder="1" applyAlignment="1">
      <alignment horizontal="left"/>
    </xf>
    <xf numFmtId="0" fontId="7" fillId="4" borderId="54" xfId="0" applyFont="1" applyFill="1" applyBorder="1" applyAlignment="1">
      <alignment horizontal="left"/>
    </xf>
    <xf numFmtId="0" fontId="7" fillId="4" borderId="15" xfId="0" applyFont="1" applyFill="1" applyBorder="1" applyAlignment="1">
      <alignment horizontal="left"/>
    </xf>
    <xf numFmtId="0" fontId="7" fillId="4" borderId="8" xfId="0" applyFont="1" applyFill="1" applyBorder="1" applyAlignment="1">
      <alignment horizontal="left"/>
    </xf>
    <xf numFmtId="4" fontId="2" fillId="4" borderId="27" xfId="0" applyNumberFormat="1" applyFont="1" applyFill="1" applyBorder="1" applyAlignment="1">
      <alignment horizontal="center" vertical="center"/>
    </xf>
    <xf numFmtId="4" fontId="2" fillId="4" borderId="33" xfId="0" applyNumberFormat="1" applyFont="1" applyFill="1" applyBorder="1" applyAlignment="1">
      <alignment horizontal="center" vertical="center"/>
    </xf>
    <xf numFmtId="4" fontId="2" fillId="4" borderId="55" xfId="0" applyNumberFormat="1" applyFont="1" applyFill="1" applyBorder="1" applyAlignment="1">
      <alignment horizontal="center" vertical="center"/>
    </xf>
    <xf numFmtId="0" fontId="2" fillId="4" borderId="7"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56" xfId="0" applyFont="1" applyFill="1" applyBorder="1" applyAlignment="1">
      <alignment horizontal="center" vertical="center"/>
    </xf>
    <xf numFmtId="0" fontId="12" fillId="4" borderId="17" xfId="0" applyFont="1" applyFill="1" applyBorder="1" applyAlignment="1">
      <alignment horizontal="left" vertical="center" wrapText="1"/>
    </xf>
    <xf numFmtId="0" fontId="12" fillId="4" borderId="18" xfId="0" applyFont="1" applyFill="1" applyBorder="1" applyAlignment="1">
      <alignment horizontal="left" vertical="center" wrapText="1"/>
    </xf>
    <xf numFmtId="0" fontId="7" fillId="4" borderId="16"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2" fillId="0" borderId="57" xfId="0" applyFont="1" applyBorder="1" applyAlignment="1">
      <alignment horizontal="center" vertical="center" wrapText="1"/>
    </xf>
    <xf numFmtId="0" fontId="12" fillId="0" borderId="4" xfId="0" applyFont="1" applyBorder="1" applyAlignment="1">
      <alignment horizontal="center" vertical="center" wrapText="1"/>
    </xf>
    <xf numFmtId="0" fontId="12" fillId="4" borderId="61" xfId="0" applyFont="1" applyFill="1" applyBorder="1" applyAlignment="1">
      <alignment horizontal="center" vertical="center" wrapText="1"/>
    </xf>
    <xf numFmtId="0" fontId="12" fillId="4" borderId="62" xfId="0" applyFont="1" applyFill="1" applyBorder="1" applyAlignment="1">
      <alignment horizontal="center" vertical="center" wrapText="1"/>
    </xf>
    <xf numFmtId="0" fontId="12" fillId="0" borderId="6" xfId="0" applyFont="1" applyBorder="1" applyAlignment="1">
      <alignment horizontal="left" vertical="center" wrapText="1"/>
    </xf>
    <xf numFmtId="0" fontId="12" fillId="0" borderId="16" xfId="0" applyFont="1" applyBorder="1" applyAlignment="1">
      <alignment horizontal="left" vertical="center" wrapText="1"/>
    </xf>
    <xf numFmtId="0" fontId="12" fillId="4" borderId="19" xfId="0" applyFont="1" applyFill="1" applyBorder="1" applyAlignment="1">
      <alignment horizontal="left" vertical="center" wrapText="1"/>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3" fillId="0" borderId="4" xfId="0" applyFont="1" applyBorder="1" applyAlignment="1">
      <alignment horizontal="center" vertical="center" wrapText="1"/>
    </xf>
    <xf numFmtId="0" fontId="12" fillId="4" borderId="57" xfId="0" applyFont="1" applyFill="1" applyBorder="1" applyAlignment="1">
      <alignment horizontal="left" vertical="center" wrapText="1"/>
    </xf>
    <xf numFmtId="0" fontId="4" fillId="4" borderId="6"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6" fillId="4" borderId="6" xfId="0" applyFont="1" applyFill="1" applyBorder="1" applyAlignment="1">
      <alignment horizontal="center" vertical="center" wrapText="1"/>
    </xf>
    <xf numFmtId="0" fontId="33" fillId="4" borderId="6" xfId="0" applyFont="1" applyFill="1" applyBorder="1" applyAlignment="1">
      <alignment horizontal="left" vertical="center"/>
    </xf>
    <xf numFmtId="0" fontId="39" fillId="4" borderId="6" xfId="0" applyFont="1" applyFill="1" applyBorder="1" applyAlignment="1">
      <alignment horizontal="center" vertical="center" wrapText="1"/>
    </xf>
    <xf numFmtId="0" fontId="34" fillId="4" borderId="16" xfId="0" applyFont="1" applyFill="1" applyBorder="1" applyAlignment="1">
      <alignment horizontal="center" vertical="center" wrapText="1"/>
    </xf>
    <xf numFmtId="0" fontId="34" fillId="4" borderId="51" xfId="0" applyFont="1" applyFill="1" applyBorder="1" applyAlignment="1">
      <alignment horizontal="center" vertical="center" wrapText="1"/>
    </xf>
    <xf numFmtId="0" fontId="34" fillId="4" borderId="52" xfId="0" applyFont="1" applyFill="1" applyBorder="1" applyAlignment="1">
      <alignment horizontal="center" vertical="center" wrapText="1"/>
    </xf>
    <xf numFmtId="0" fontId="34" fillId="4" borderId="6" xfId="0" applyFont="1" applyFill="1" applyBorder="1" applyAlignment="1">
      <alignment horizontal="center" vertical="center" wrapText="1"/>
    </xf>
    <xf numFmtId="0" fontId="4" fillId="0" borderId="6" xfId="0" applyFont="1" applyBorder="1" applyAlignment="1">
      <alignment horizontal="right"/>
    </xf>
    <xf numFmtId="0" fontId="17" fillId="4" borderId="6"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5" fillId="4" borderId="6" xfId="0" applyFont="1" applyFill="1" applyBorder="1" applyAlignment="1">
      <alignment horizontal="left" vertical="center" wrapText="1"/>
    </xf>
    <xf numFmtId="0" fontId="43" fillId="5" borderId="6"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6" xfId="0" applyFont="1" applyFill="1" applyBorder="1" applyAlignment="1">
      <alignment horizontal="left" vertical="center" wrapText="1"/>
    </xf>
    <xf numFmtId="0" fontId="12" fillId="4" borderId="16" xfId="0" applyFont="1" applyFill="1" applyBorder="1" applyAlignment="1">
      <alignment horizontal="right" vertical="center" wrapText="1"/>
    </xf>
    <xf numFmtId="0" fontId="45" fillId="4" borderId="6"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4" fillId="0" borderId="6" xfId="0" applyFont="1" applyBorder="1" applyAlignment="1">
      <alignment horizontal="left" vertical="center" wrapText="1"/>
    </xf>
    <xf numFmtId="0" fontId="12" fillId="4" borderId="6" xfId="0" applyFont="1" applyFill="1" applyBorder="1" applyAlignment="1">
      <alignment horizontal="right" vertical="center" wrapText="1"/>
    </xf>
    <xf numFmtId="0" fontId="25" fillId="0" borderId="0" xfId="0" applyFont="1" applyAlignment="1">
      <alignment horizontal="center" vertical="center" textRotation="90"/>
    </xf>
    <xf numFmtId="0" fontId="26" fillId="0" borderId="0" xfId="0" applyFont="1" applyAlignment="1">
      <alignment horizontal="center" vertical="center"/>
    </xf>
    <xf numFmtId="1" fontId="29" fillId="0" borderId="0" xfId="0" applyNumberFormat="1" applyFont="1" applyAlignment="1">
      <alignment horizontal="left" vertical="center" wrapText="1"/>
    </xf>
    <xf numFmtId="0" fontId="28" fillId="0" borderId="44" xfId="0" applyFont="1" applyBorder="1" applyAlignment="1">
      <alignment horizontal="left"/>
    </xf>
    <xf numFmtId="0" fontId="18" fillId="0" borderId="7" xfId="0" applyFont="1" applyBorder="1" applyAlignment="1">
      <alignment horizontal="right" vertical="center"/>
    </xf>
    <xf numFmtId="0" fontId="18" fillId="0" borderId="15" xfId="0" applyFont="1" applyBorder="1" applyAlignment="1">
      <alignment horizontal="right" vertical="center"/>
    </xf>
    <xf numFmtId="0" fontId="18" fillId="0" borderId="8" xfId="0" applyFont="1" applyBorder="1" applyAlignment="1">
      <alignment horizontal="right" vertical="center"/>
    </xf>
    <xf numFmtId="0" fontId="18" fillId="7" borderId="7" xfId="0" applyFont="1" applyFill="1" applyBorder="1" applyAlignment="1">
      <alignment horizontal="left" vertical="center"/>
    </xf>
    <xf numFmtId="0" fontId="18" fillId="7" borderId="15" xfId="0" applyFont="1" applyFill="1" applyBorder="1" applyAlignment="1">
      <alignment horizontal="left" vertical="center"/>
    </xf>
    <xf numFmtId="0" fontId="18" fillId="7" borderId="8" xfId="0" applyFont="1" applyFill="1" applyBorder="1" applyAlignment="1">
      <alignment horizontal="left" vertical="center"/>
    </xf>
    <xf numFmtId="1" fontId="18" fillId="7" borderId="7" xfId="0" applyNumberFormat="1" applyFont="1" applyFill="1" applyBorder="1" applyAlignment="1">
      <alignment horizontal="center" vertical="top"/>
    </xf>
    <xf numFmtId="1" fontId="18" fillId="7" borderId="8" xfId="0" applyNumberFormat="1" applyFont="1" applyFill="1" applyBorder="1" applyAlignment="1">
      <alignment horizontal="center" vertical="top"/>
    </xf>
    <xf numFmtId="0" fontId="4" fillId="4" borderId="10" xfId="0" applyFont="1" applyFill="1" applyBorder="1" applyAlignment="1">
      <alignment horizontal="left" vertical="center" wrapText="1"/>
    </xf>
    <xf numFmtId="0" fontId="6" fillId="4" borderId="0" xfId="0" applyFont="1" applyFill="1" applyAlignment="1">
      <alignment horizontal="right" vertical="center" wrapText="1"/>
    </xf>
    <xf numFmtId="0" fontId="4" fillId="4" borderId="6" xfId="0" applyFont="1" applyFill="1" applyBorder="1" applyAlignment="1">
      <alignment horizontal="left" vertical="top"/>
    </xf>
  </cellXfs>
  <cellStyles count="3">
    <cellStyle name="Hyperlink 2" xfId="1" xr:uid="{892ECCB5-FA2D-4D1E-A409-814BC4855610}"/>
    <cellStyle name="Įprastas 2" xfId="2" xr:uid="{571803E2-EA23-4C06-BA98-A5DC037A044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30480</xdr:rowOff>
    </xdr:from>
    <xdr:to>
      <xdr:col>10</xdr:col>
      <xdr:colOff>45720</xdr:colOff>
      <xdr:row>1</xdr:row>
      <xdr:rowOff>678180</xdr:rowOff>
    </xdr:to>
    <xdr:sp macro="" textlink="">
      <xdr:nvSpPr>
        <xdr:cNvPr id="2" name="Stačiakampis 1">
          <a:extLst>
            <a:ext uri="{FF2B5EF4-FFF2-40B4-BE49-F238E27FC236}">
              <a16:creationId xmlns:a16="http://schemas.microsoft.com/office/drawing/2014/main" id="{FCF3E8A4-9A17-4DAB-A0CE-3F3A9F1E6B93}"/>
            </a:ext>
          </a:extLst>
        </xdr:cNvPr>
        <xdr:cNvSpPr/>
      </xdr:nvSpPr>
      <xdr:spPr>
        <a:xfrm>
          <a:off x="10142220" y="220980"/>
          <a:ext cx="2484120" cy="647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lt-LT" sz="1000" b="1">
              <a:solidFill>
                <a:schemeClr val="lt1"/>
              </a:solidFill>
              <a:latin typeface="Verdana" panose="020B0604030504040204" pitchFamily="34" charset="0"/>
              <a:ea typeface="Verdana" panose="020B0604030504040204" pitchFamily="34" charset="0"/>
            </a:rPr>
            <a:t>Pažymėti "X"</a:t>
          </a:r>
          <a:r>
            <a:rPr lang="lt-LT" sz="1000" b="1" baseline="0">
              <a:solidFill>
                <a:schemeClr val="lt1"/>
              </a:solidFill>
              <a:latin typeface="Verdana" panose="020B0604030504040204" pitchFamily="34" charset="0"/>
              <a:ea typeface="Verdana" panose="020B0604030504040204" pitchFamily="34" charset="0"/>
            </a:rPr>
            <a:t> </a:t>
          </a:r>
        </a:p>
        <a:p>
          <a:pPr marL="0" indent="0" algn="ctr"/>
          <a:r>
            <a:rPr lang="lt-LT" sz="1000" b="1" baseline="0">
              <a:solidFill>
                <a:schemeClr val="lt1"/>
              </a:solidFill>
              <a:latin typeface="Verdana" panose="020B0604030504040204" pitchFamily="34" charset="0"/>
              <a:ea typeface="Verdana" panose="020B0604030504040204" pitchFamily="34" charset="0"/>
            </a:rPr>
            <a:t>Pilki laukeliai nekeičiami, pildomi tik balti laukeliai</a:t>
          </a:r>
          <a:endParaRPr lang="lt-LT" sz="1000" b="1">
            <a:solidFill>
              <a:schemeClr val="lt1"/>
            </a:solidFill>
            <a:latin typeface="Verdana" panose="020B0604030504040204" pitchFamily="34" charset="0"/>
            <a:ea typeface="Verdana" panose="020B0604030504040204" pitchFamily="34" charset="0"/>
          </a:endParaRPr>
        </a:p>
      </xdr:txBody>
    </xdr:sp>
    <xdr:clientData/>
  </xdr:twoCellAnchor>
  <xdr:twoCellAnchor>
    <xdr:from>
      <xdr:col>4</xdr:col>
      <xdr:colOff>518160</xdr:colOff>
      <xdr:row>1</xdr:row>
      <xdr:rowOff>525780</xdr:rowOff>
    </xdr:from>
    <xdr:to>
      <xdr:col>9</xdr:col>
      <xdr:colOff>381000</xdr:colOff>
      <xdr:row>3</xdr:row>
      <xdr:rowOff>449580</xdr:rowOff>
    </xdr:to>
    <xdr:cxnSp macro="">
      <xdr:nvCxnSpPr>
        <xdr:cNvPr id="3" name="Tiesioji rodyklės jungtis 2">
          <a:extLst>
            <a:ext uri="{FF2B5EF4-FFF2-40B4-BE49-F238E27FC236}">
              <a16:creationId xmlns:a16="http://schemas.microsoft.com/office/drawing/2014/main" id="{3F736234-DABB-4BBA-BF96-EDB70B2EDFBA}"/>
            </a:ext>
          </a:extLst>
        </xdr:cNvPr>
        <xdr:cNvCxnSpPr/>
      </xdr:nvCxnSpPr>
      <xdr:spPr>
        <a:xfrm flipH="1">
          <a:off x="9182100" y="716280"/>
          <a:ext cx="3169920" cy="21717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373380</xdr:colOff>
      <xdr:row>1</xdr:row>
      <xdr:rowOff>609600</xdr:rowOff>
    </xdr:from>
    <xdr:to>
      <xdr:col>9</xdr:col>
      <xdr:colOff>312420</xdr:colOff>
      <xdr:row>3</xdr:row>
      <xdr:rowOff>441960</xdr:rowOff>
    </xdr:to>
    <xdr:cxnSp macro="">
      <xdr:nvCxnSpPr>
        <xdr:cNvPr id="5" name="Tiesioji rodyklės jungtis 4">
          <a:extLst>
            <a:ext uri="{FF2B5EF4-FFF2-40B4-BE49-F238E27FC236}">
              <a16:creationId xmlns:a16="http://schemas.microsoft.com/office/drawing/2014/main" id="{382333D5-DA04-4D32-B982-F8A7C366D7BD}"/>
            </a:ext>
          </a:extLst>
        </xdr:cNvPr>
        <xdr:cNvCxnSpPr/>
      </xdr:nvCxnSpPr>
      <xdr:spPr>
        <a:xfrm flipH="1">
          <a:off x="4427220" y="800100"/>
          <a:ext cx="7856220" cy="208026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xdr:col>
      <xdr:colOff>14817</xdr:colOff>
      <xdr:row>6</xdr:row>
      <xdr:rowOff>32597</xdr:rowOff>
    </xdr:from>
    <xdr:to>
      <xdr:col>5</xdr:col>
      <xdr:colOff>10584</xdr:colOff>
      <xdr:row>10</xdr:row>
      <xdr:rowOff>95250</xdr:rowOff>
    </xdr:to>
    <xdr:sp macro="" textlink="">
      <xdr:nvSpPr>
        <xdr:cNvPr id="4" name="Stačiakampis 3">
          <a:extLst>
            <a:ext uri="{FF2B5EF4-FFF2-40B4-BE49-F238E27FC236}">
              <a16:creationId xmlns:a16="http://schemas.microsoft.com/office/drawing/2014/main" id="{4B4F4482-C18A-4145-BA3C-AAF550774196}"/>
            </a:ext>
          </a:extLst>
        </xdr:cNvPr>
        <xdr:cNvSpPr/>
      </xdr:nvSpPr>
      <xdr:spPr>
        <a:xfrm>
          <a:off x="321734" y="4562264"/>
          <a:ext cx="8970433" cy="82465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lt-LT" sz="1100" i="1">
              <a:solidFill>
                <a:schemeClr val="lt1"/>
              </a:solidFill>
              <a:effectLst/>
              <a:latin typeface="+mn-lt"/>
              <a:ea typeface="+mn-ea"/>
              <a:cs typeface="+mn-cs"/>
            </a:rPr>
            <a:t>Įvertinus tai, kad MTEPI prioriteto</a:t>
          </a:r>
          <a:r>
            <a:rPr lang="lt-LT" sz="1100">
              <a:solidFill>
                <a:schemeClr val="lt1"/>
              </a:solidFill>
              <a:effectLst/>
              <a:latin typeface="+mn-lt"/>
              <a:ea typeface="+mn-ea"/>
              <a:cs typeface="+mn-cs"/>
            </a:rPr>
            <a:t> </a:t>
          </a:r>
          <a:r>
            <a:rPr lang="lt-LT" sz="1100" i="1">
              <a:solidFill>
                <a:schemeClr val="lt1"/>
              </a:solidFill>
              <a:effectLst/>
              <a:latin typeface="+mn-lt"/>
              <a:ea typeface="+mn-ea"/>
              <a:cs typeface="+mn-cs"/>
            </a:rPr>
            <a:t>„Nauji gamybos procesai, medžiagos ir technologijos“ tematika „Lanksčios produktų kūrimo, gamybos ir procesų valdymo, dizaino technologijos“ skatina pokyčius įmonėse, kurie turi būti įgyvendinami remiantis Europos žaliojo kurso principais bei siekiant klimatui ir aplinkai neutralios ekonomikos, vertinamas projekto veiklos naujumas įmonės lygiu.</a:t>
          </a:r>
          <a:endParaRPr lang="lt-LT" sz="1100">
            <a:solidFill>
              <a:schemeClr val="lt1"/>
            </a:solidFill>
            <a:effectLst/>
            <a:latin typeface="+mn-lt"/>
            <a:ea typeface="+mn-ea"/>
            <a:cs typeface="+mn-cs"/>
          </a:endParaRPr>
        </a:p>
        <a:p>
          <a:r>
            <a:rPr lang="lt-LT" sz="1100" i="1">
              <a:solidFill>
                <a:schemeClr val="lt1"/>
              </a:solidFill>
              <a:effectLst/>
              <a:latin typeface="+mn-lt"/>
              <a:ea typeface="+mn-ea"/>
              <a:cs typeface="+mn-cs"/>
            </a:rPr>
            <a:t>Projekto veiklos atitikimas vertinamas remiantis PĮP pateikta informacija.</a:t>
          </a:r>
          <a:r>
            <a:rPr lang="lt-LT" sz="1100">
              <a:solidFill>
                <a:schemeClr val="lt1"/>
              </a:solidFill>
              <a:effectLst/>
              <a:latin typeface="+mn-lt"/>
              <a:ea typeface="+mn-ea"/>
              <a:cs typeface="+mn-cs"/>
            </a:rPr>
            <a:t> </a:t>
          </a:r>
          <a:endParaRPr lang="lt-LT" sz="1000" b="1">
            <a:solidFill>
              <a:schemeClr val="lt1"/>
            </a:solidFill>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227329</xdr:colOff>
      <xdr:row>3</xdr:row>
      <xdr:rowOff>226907</xdr:rowOff>
    </xdr:from>
    <xdr:to>
      <xdr:col>18</xdr:col>
      <xdr:colOff>273049</xdr:colOff>
      <xdr:row>3</xdr:row>
      <xdr:rowOff>704850</xdr:rowOff>
    </xdr:to>
    <xdr:sp macro="" textlink="">
      <xdr:nvSpPr>
        <xdr:cNvPr id="2" name="Stačiakampis 1">
          <a:extLst>
            <a:ext uri="{FF2B5EF4-FFF2-40B4-BE49-F238E27FC236}">
              <a16:creationId xmlns:a16="http://schemas.microsoft.com/office/drawing/2014/main" id="{DA2BCD1F-A972-4C1A-BF33-D69737513803}"/>
            </a:ext>
          </a:extLst>
        </xdr:cNvPr>
        <xdr:cNvSpPr/>
      </xdr:nvSpPr>
      <xdr:spPr>
        <a:xfrm>
          <a:off x="9678246" y="1158240"/>
          <a:ext cx="2501053" cy="47794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lt-LT" sz="1000" b="1" baseline="0">
              <a:solidFill>
                <a:schemeClr val="lt1"/>
              </a:solidFill>
              <a:latin typeface="Verdana" panose="020B0604030504040204" pitchFamily="34" charset="0"/>
              <a:ea typeface="Verdana" panose="020B0604030504040204" pitchFamily="34" charset="0"/>
            </a:rPr>
            <a:t>Pilki laukeliai nekeičiami, pildomi tik balti laukeliai.</a:t>
          </a:r>
          <a:endParaRPr lang="lt-LT" sz="1000" b="1">
            <a:solidFill>
              <a:schemeClr val="lt1"/>
            </a:solidFill>
            <a:latin typeface="Verdana" panose="020B0604030504040204" pitchFamily="34" charset="0"/>
            <a:ea typeface="Verdana" panose="020B0604030504040204" pitchFamily="34" charset="0"/>
          </a:endParaRPr>
        </a:p>
      </xdr:txBody>
    </xdr:sp>
    <xdr:clientData/>
  </xdr:twoCellAnchor>
  <xdr:twoCellAnchor>
    <xdr:from>
      <xdr:col>2</xdr:col>
      <xdr:colOff>42333</xdr:colOff>
      <xdr:row>19</xdr:row>
      <xdr:rowOff>33867</xdr:rowOff>
    </xdr:from>
    <xdr:to>
      <xdr:col>19</xdr:col>
      <xdr:colOff>461434</xdr:colOff>
      <xdr:row>27</xdr:row>
      <xdr:rowOff>42333</xdr:rowOff>
    </xdr:to>
    <xdr:sp macro="" textlink="">
      <xdr:nvSpPr>
        <xdr:cNvPr id="3" name="Stačiakampis 2">
          <a:extLst>
            <a:ext uri="{FF2B5EF4-FFF2-40B4-BE49-F238E27FC236}">
              <a16:creationId xmlns:a16="http://schemas.microsoft.com/office/drawing/2014/main" id="{6EC466AC-C975-49B5-BC73-A917682E1D64}"/>
            </a:ext>
          </a:extLst>
        </xdr:cNvPr>
        <xdr:cNvSpPr/>
      </xdr:nvSpPr>
      <xdr:spPr>
        <a:xfrm>
          <a:off x="1261533" y="6375400"/>
          <a:ext cx="11713634" cy="14986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lt-LT" sz="1100" b="1" i="1">
              <a:solidFill>
                <a:schemeClr val="lt1"/>
              </a:solidFill>
              <a:effectLst/>
              <a:latin typeface="+mn-lt"/>
              <a:ea typeface="+mn-ea"/>
              <a:cs typeface="+mn-cs"/>
            </a:rPr>
            <a:t>Pramonės įmonė </a:t>
          </a:r>
          <a:r>
            <a:rPr lang="lt-LT" sz="1100" i="1">
              <a:solidFill>
                <a:schemeClr val="lt1"/>
              </a:solidFill>
              <a:effectLst/>
              <a:latin typeface="+mn-lt"/>
              <a:ea typeface="+mn-ea"/>
              <a:cs typeface="+mn-cs"/>
            </a:rPr>
            <a:t>– įmonė, vykdanti pramonės ekonominę veiklą pagal Valstybės duomenų agentūros generalinio direktoriaus įsakymu tvirtinamą Ekonominės veiklos rūšių klasifikatorių (EVRK 2 red.), priskirtiną B sekcijai „Kasyba ir karjerų eksploatavimas“ (išskyrus šias ekonomines veiklas: B sekcijos 06 skyriaus „Žalios naftos ir gamtinių dujų gavyba“, B sekcijos 08.92 klasės „Durpių gavyba“ ir B sekcijos 09.1 grupės „Naftos ir gamtinių dujų gavybai būdingų paslaugų veikla“) ir C sekcijos „Apdirbamoji gamyba“ (išskyrus  C sekcijos 19 skyriaus „Kokso ir rafinuotų naftos produktų gamyba“ ekonominę veiklą).</a:t>
          </a:r>
        </a:p>
        <a:p>
          <a:endParaRPr lang="lt-LT" sz="1100" b="1" i="1">
            <a:solidFill>
              <a:schemeClr val="lt1"/>
            </a:solidFill>
            <a:effectLst/>
            <a:latin typeface="+mn-lt"/>
            <a:ea typeface="+mn-ea"/>
            <a:cs typeface="+mn-cs"/>
          </a:endParaRPr>
        </a:p>
        <a:p>
          <a:r>
            <a:rPr lang="lt-LT" sz="1100" b="0" i="1">
              <a:solidFill>
                <a:schemeClr val="lt1"/>
              </a:solidFill>
              <a:effectLst/>
              <a:latin typeface="+mn-lt"/>
              <a:ea typeface="+mn-ea"/>
              <a:cs typeface="+mn-cs"/>
            </a:rPr>
            <a:t>Vertinama, ar pareiškėjas yra pramonės MVĮ, kuri turi pakankamai patirties, t. y. iki PĮP pateikimo administruojančiajai institucijai dienos </a:t>
          </a:r>
          <a:r>
            <a:rPr lang="lt-LT" sz="1100" b="1" i="1">
              <a:solidFill>
                <a:schemeClr val="lt1"/>
              </a:solidFill>
              <a:effectLst/>
              <a:latin typeface="+mn-lt"/>
              <a:ea typeface="+mn-ea"/>
              <a:cs typeface="+mn-cs"/>
            </a:rPr>
            <a:t>ne trumpiau kaip vienus metus Juridinių asmenų registre įregistruota MVĮ ir kuri yra finansiškai pajėgi, t. y. kurios metinės pajamos iš savo pagamintos produkcijos sudaro ne mažiau kaip 51 proc. bendroje pardavimo struktūroje ir kurios metinės pajamos iš savo pagamintos produkcijos per pastaruosius vienus finansinius metus iki PĮP pateikimo yra ne mažesnės kaip 50 000,00 </a:t>
          </a:r>
          <a:r>
            <a:rPr lang="lt-LT" sz="1100" b="0" i="1">
              <a:solidFill>
                <a:schemeClr val="lt1"/>
              </a:solidFill>
              <a:effectLst/>
              <a:latin typeface="+mn-lt"/>
              <a:ea typeface="+mn-ea"/>
              <a:cs typeface="+mn-cs"/>
            </a:rPr>
            <a:t>(penkiasdešimt tūkstančių) eurų, įgyvendinti projekte numatytas veiklas.</a:t>
          </a:r>
          <a:r>
            <a:rPr lang="lt-LT" sz="1100" b="0" i="0">
              <a:solidFill>
                <a:schemeClr val="lt1"/>
              </a:solidFill>
              <a:effectLst/>
              <a:latin typeface="+mn-lt"/>
              <a:ea typeface="+mn-ea"/>
              <a:cs typeface="+mn-cs"/>
            </a:rPr>
            <a:t> </a:t>
          </a:r>
          <a:endParaRPr lang="lt-LT" sz="1000" b="1">
            <a:solidFill>
              <a:schemeClr val="lt1"/>
            </a:solidFill>
            <a:latin typeface="Verdana" panose="020B0604030504040204" pitchFamily="34" charset="0"/>
            <a:ea typeface="Verdana" panose="020B060403050404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388620</xdr:colOff>
      <xdr:row>1</xdr:row>
      <xdr:rowOff>126153</xdr:rowOff>
    </xdr:from>
    <xdr:to>
      <xdr:col>16</xdr:col>
      <xdr:colOff>434340</xdr:colOff>
      <xdr:row>2</xdr:row>
      <xdr:rowOff>57573</xdr:rowOff>
    </xdr:to>
    <xdr:sp macro="" textlink="">
      <xdr:nvSpPr>
        <xdr:cNvPr id="2" name="Stačiakampis 1">
          <a:extLst>
            <a:ext uri="{FF2B5EF4-FFF2-40B4-BE49-F238E27FC236}">
              <a16:creationId xmlns:a16="http://schemas.microsoft.com/office/drawing/2014/main" id="{CD5A2E1A-4CE5-4D17-A307-93A8B26C64E5}"/>
            </a:ext>
          </a:extLst>
        </xdr:cNvPr>
        <xdr:cNvSpPr/>
      </xdr:nvSpPr>
      <xdr:spPr>
        <a:xfrm>
          <a:off x="11259820" y="320886"/>
          <a:ext cx="2484120" cy="4817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lt-LT" sz="1000" b="1" baseline="0">
              <a:solidFill>
                <a:schemeClr val="lt1"/>
              </a:solidFill>
              <a:latin typeface="Verdana" panose="020B0604030504040204" pitchFamily="34" charset="0"/>
              <a:ea typeface="Verdana" panose="020B0604030504040204" pitchFamily="34" charset="0"/>
            </a:rPr>
            <a:t>Pilki laukeliai nekeičiami, pildomi tik balti laukeliai.</a:t>
          </a:r>
          <a:endParaRPr lang="lt-LT" sz="1000" b="1">
            <a:solidFill>
              <a:schemeClr val="lt1"/>
            </a:solidFill>
            <a:latin typeface="Verdana" panose="020B0604030504040204" pitchFamily="34" charset="0"/>
            <a:ea typeface="Verdana" panose="020B0604030504040204" pitchFamily="34" charset="0"/>
          </a:endParaRPr>
        </a:p>
      </xdr:txBody>
    </xdr:sp>
    <xdr:clientData/>
  </xdr:twoCellAnchor>
  <xdr:twoCellAnchor>
    <xdr:from>
      <xdr:col>11</xdr:col>
      <xdr:colOff>177798</xdr:colOff>
      <xdr:row>3</xdr:row>
      <xdr:rowOff>1193800</xdr:rowOff>
    </xdr:from>
    <xdr:to>
      <xdr:col>18</xdr:col>
      <xdr:colOff>186265</xdr:colOff>
      <xdr:row>5</xdr:row>
      <xdr:rowOff>50801</xdr:rowOff>
    </xdr:to>
    <xdr:sp macro="" textlink="">
      <xdr:nvSpPr>
        <xdr:cNvPr id="10" name="Stačiakampis 9">
          <a:extLst>
            <a:ext uri="{FF2B5EF4-FFF2-40B4-BE49-F238E27FC236}">
              <a16:creationId xmlns:a16="http://schemas.microsoft.com/office/drawing/2014/main" id="{150BA4DD-ED28-4712-B9C5-EC86466DA965}"/>
            </a:ext>
          </a:extLst>
        </xdr:cNvPr>
        <xdr:cNvSpPr/>
      </xdr:nvSpPr>
      <xdr:spPr>
        <a:xfrm>
          <a:off x="10439398" y="2379133"/>
          <a:ext cx="4275667" cy="5757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lt-LT" sz="1000" b="1" baseline="0">
              <a:solidFill>
                <a:schemeClr val="lt1"/>
              </a:solidFill>
              <a:latin typeface="Verdana" panose="020B0604030504040204" pitchFamily="34" charset="0"/>
              <a:ea typeface="Verdana" panose="020B0604030504040204" pitchFamily="34" charset="0"/>
            </a:rPr>
            <a:t>Nurodomas "Nuosavas įnašas (Eur)" į visas išlaidas (tinkamas ir netinkamas, išminusavus prašomą finansuoti sumą)</a:t>
          </a:r>
          <a:endParaRPr lang="lt-LT" sz="1000" b="1">
            <a:solidFill>
              <a:schemeClr val="lt1"/>
            </a:solidFill>
            <a:latin typeface="Verdana" panose="020B0604030504040204" pitchFamily="34" charset="0"/>
            <a:ea typeface="Verdana" panose="020B0604030504040204" pitchFamily="34" charset="0"/>
          </a:endParaRPr>
        </a:p>
      </xdr:txBody>
    </xdr:sp>
    <xdr:clientData/>
  </xdr:twoCellAnchor>
  <xdr:twoCellAnchor>
    <xdr:from>
      <xdr:col>11</xdr:col>
      <xdr:colOff>338666</xdr:colOff>
      <xdr:row>3</xdr:row>
      <xdr:rowOff>8466</xdr:rowOff>
    </xdr:from>
    <xdr:to>
      <xdr:col>18</xdr:col>
      <xdr:colOff>33866</xdr:colOff>
      <xdr:row>3</xdr:row>
      <xdr:rowOff>855133</xdr:rowOff>
    </xdr:to>
    <xdr:sp macro="" textlink="">
      <xdr:nvSpPr>
        <xdr:cNvPr id="18" name="Stačiakampis 17">
          <a:extLst>
            <a:ext uri="{FF2B5EF4-FFF2-40B4-BE49-F238E27FC236}">
              <a16:creationId xmlns:a16="http://schemas.microsoft.com/office/drawing/2014/main" id="{53CDCC6E-C09F-4157-85DA-554589E2E922}"/>
            </a:ext>
          </a:extLst>
        </xdr:cNvPr>
        <xdr:cNvSpPr/>
      </xdr:nvSpPr>
      <xdr:spPr>
        <a:xfrm>
          <a:off x="10600266" y="1193799"/>
          <a:ext cx="3962400" cy="846667"/>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lt-LT" sz="1000" b="1" baseline="0">
              <a:solidFill>
                <a:schemeClr val="lt1"/>
              </a:solidFill>
              <a:latin typeface="Verdana" panose="020B0604030504040204" pitchFamily="34" charset="0"/>
              <a:ea typeface="Verdana" panose="020B0604030504040204" pitchFamily="34" charset="0"/>
            </a:rPr>
            <a:t>Jei planuojama ekologiškai projektuoti daugiau nei vieną gaminį, tokiu atveju "Skaičius" bus nurodomas pagal projektuojamų gaminių kiekį. (Tas pats taikoma ekologiniam ženklinimui)</a:t>
          </a:r>
          <a:endParaRPr lang="lt-LT" sz="1000" b="1">
            <a:solidFill>
              <a:schemeClr val="lt1"/>
            </a:solidFill>
            <a:latin typeface="Verdana" panose="020B0604030504040204" pitchFamily="34" charset="0"/>
            <a:ea typeface="Verdana" panose="020B060403050404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182880</xdr:colOff>
      <xdr:row>2</xdr:row>
      <xdr:rowOff>274320</xdr:rowOff>
    </xdr:from>
    <xdr:to>
      <xdr:col>12</xdr:col>
      <xdr:colOff>558800</xdr:colOff>
      <xdr:row>14</xdr:row>
      <xdr:rowOff>45720</xdr:rowOff>
    </xdr:to>
    <xdr:sp macro="" textlink="">
      <xdr:nvSpPr>
        <xdr:cNvPr id="2" name="Stačiakampis 1">
          <a:extLst>
            <a:ext uri="{FF2B5EF4-FFF2-40B4-BE49-F238E27FC236}">
              <a16:creationId xmlns:a16="http://schemas.microsoft.com/office/drawing/2014/main" id="{2CFD119A-6195-47A9-9714-EFC90D961236}"/>
            </a:ext>
          </a:extLst>
        </xdr:cNvPr>
        <xdr:cNvSpPr/>
      </xdr:nvSpPr>
      <xdr:spPr>
        <a:xfrm>
          <a:off x="10332720" y="1021080"/>
          <a:ext cx="2814320" cy="387858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lt-LT" sz="1000" b="1" baseline="0">
              <a:solidFill>
                <a:schemeClr val="lt1"/>
              </a:solidFill>
              <a:latin typeface="Verdana" panose="020B0604030504040204" pitchFamily="34" charset="0"/>
              <a:ea typeface="Verdana" panose="020B0604030504040204" pitchFamily="34" charset="0"/>
            </a:rPr>
            <a:t>PILDOMA </a:t>
          </a:r>
          <a:r>
            <a:rPr lang="en-US" sz="1000" b="1" baseline="0">
              <a:solidFill>
                <a:schemeClr val="lt1"/>
              </a:solidFill>
              <a:latin typeface="Verdana" panose="020B0604030504040204" pitchFamily="34" charset="0"/>
              <a:ea typeface="Verdana" panose="020B0604030504040204" pitchFamily="34" charset="0"/>
            </a:rPr>
            <a:t>Jei</a:t>
          </a:r>
          <a:r>
            <a:rPr lang="lt-LT" sz="1000" b="1" baseline="0">
              <a:solidFill>
                <a:schemeClr val="lt1"/>
              </a:solidFill>
              <a:latin typeface="Verdana" panose="020B0604030504040204" pitchFamily="34" charset="0"/>
              <a:ea typeface="Verdana" panose="020B0604030504040204" pitchFamily="34" charset="0"/>
            </a:rPr>
            <a:t> įmonė gamina gaminius, kurie nepasižymi nei viena iš šių savybių:</a:t>
          </a:r>
        </a:p>
        <a:p>
          <a:pPr lvl="0"/>
          <a:r>
            <a:rPr lang="lt-LT" sz="1100" b="1" i="1">
              <a:solidFill>
                <a:schemeClr val="lt1"/>
              </a:solidFill>
              <a:effectLst/>
              <a:latin typeface="+mn-lt"/>
              <a:ea typeface="+mn-ea"/>
              <a:cs typeface="+mn-cs"/>
            </a:rPr>
            <a:t>1. žaliavų, turinčių kenksmingų medžiagų, pakeitimas ar atsisakymas: esamų žaliavų ir (arba) papildomų medžiagų pakeitimas mažiau kenksmingomis arba pakartotinai panaudojamomis medžiagomis arba naudojimas tokių papildomų medžiagų, kurių poveikis procesui yra ilgesnis, t. y. suvartojama mažiau medžiagų;</a:t>
          </a:r>
          <a:endParaRPr lang="lt-LT" sz="1100" b="1" i="0">
            <a:solidFill>
              <a:schemeClr val="lt1"/>
            </a:solidFill>
            <a:effectLst/>
            <a:latin typeface="+mn-lt"/>
            <a:ea typeface="+mn-ea"/>
            <a:cs typeface="+mn-cs"/>
          </a:endParaRPr>
        </a:p>
        <a:p>
          <a:pPr lvl="0"/>
          <a:r>
            <a:rPr lang="lt-LT" sz="1100" b="1" i="0">
              <a:solidFill>
                <a:schemeClr val="lt1"/>
              </a:solidFill>
              <a:effectLst/>
              <a:latin typeface="+mn-lt"/>
              <a:ea typeface="+mn-ea"/>
              <a:cs typeface="+mn-cs"/>
            </a:rPr>
            <a:t>2.</a:t>
          </a:r>
          <a:r>
            <a:rPr lang="lt-LT" sz="1100" b="1" i="0" baseline="0">
              <a:solidFill>
                <a:schemeClr val="lt1"/>
              </a:solidFill>
              <a:effectLst/>
              <a:latin typeface="+mn-lt"/>
              <a:ea typeface="+mn-ea"/>
              <a:cs typeface="+mn-cs"/>
            </a:rPr>
            <a:t> </a:t>
          </a:r>
          <a:r>
            <a:rPr lang="lt-LT" sz="1100" b="1" i="1">
              <a:solidFill>
                <a:schemeClr val="lt1"/>
              </a:solidFill>
              <a:effectLst/>
              <a:latin typeface="+mn-lt"/>
              <a:ea typeface="+mn-ea"/>
              <a:cs typeface="+mn-cs"/>
            </a:rPr>
            <a:t>gaminio pakeitimas (taikant ekologinio projektavimo principus): gaminio savybių modifikavimas, paliekant jo įprastines funkcijas, siekiant sumažinti gaminio neigiamą poveikį aplinkai jo viso būvio ciklo metu;</a:t>
          </a:r>
          <a:endParaRPr lang="lt-LT" sz="1100" b="1">
            <a:solidFill>
              <a:schemeClr val="lt1"/>
            </a:solidFill>
            <a:effectLst/>
            <a:latin typeface="+mn-lt"/>
            <a:ea typeface="+mn-ea"/>
            <a:cs typeface="+mn-cs"/>
          </a:endParaRPr>
        </a:p>
        <a:p>
          <a:pPr lvl="0"/>
          <a:r>
            <a:rPr lang="lt-LT" sz="1100" b="1" i="1">
              <a:solidFill>
                <a:schemeClr val="lt1"/>
              </a:solidFill>
              <a:effectLst/>
              <a:latin typeface="+mn-lt"/>
              <a:ea typeface="+mn-ea"/>
              <a:cs typeface="+mn-cs"/>
            </a:rPr>
            <a:t>3. atliekų antrinis panaudojimas: gamybinių atliekų panaudojimas gamybiniuose procesuose;</a:t>
          </a:r>
          <a:endParaRPr lang="lt-LT" sz="1100" b="1">
            <a:solidFill>
              <a:schemeClr val="lt1"/>
            </a:solidFill>
            <a:effectLst/>
            <a:latin typeface="+mn-lt"/>
            <a:ea typeface="+mn-ea"/>
            <a:cs typeface="+mn-cs"/>
          </a:endParaRPr>
        </a:p>
        <a:p>
          <a:pPr lvl="0"/>
          <a:r>
            <a:rPr lang="lt-LT" sz="1100" i="1">
              <a:solidFill>
                <a:schemeClr val="accent4">
                  <a:lumMod val="60000"/>
                  <a:lumOff val="40000"/>
                </a:schemeClr>
              </a:solidFill>
              <a:effectLst/>
              <a:latin typeface="+mn-lt"/>
              <a:ea typeface="+mn-ea"/>
              <a:cs typeface="+mn-cs"/>
            </a:rPr>
            <a:t>4. naujojo gaminio gamyba iš antrinių žaliavų.</a:t>
          </a:r>
          <a:endParaRPr lang="lt-LT" sz="1100">
            <a:solidFill>
              <a:schemeClr val="accent4">
                <a:lumMod val="60000"/>
                <a:lumOff val="40000"/>
              </a:schemeClr>
            </a:solidFill>
            <a:effectLst/>
            <a:latin typeface="+mn-lt"/>
            <a:ea typeface="+mn-ea"/>
            <a:cs typeface="+mn-cs"/>
          </a:endParaRPr>
        </a:p>
        <a:p>
          <a:pPr marL="0" indent="0" algn="ctr"/>
          <a:endParaRPr lang="lt-LT" sz="1000" b="1">
            <a:solidFill>
              <a:schemeClr val="lt1"/>
            </a:solidFill>
            <a:latin typeface="Verdana" panose="020B0604030504040204" pitchFamily="34" charset="0"/>
            <a:ea typeface="Verdana" panose="020B0604030504040204" pitchFamily="34" charset="0"/>
          </a:endParaRPr>
        </a:p>
      </xdr:txBody>
    </xdr:sp>
    <xdr:clientData/>
  </xdr:twoCellAnchor>
  <xdr:twoCellAnchor>
    <xdr:from>
      <xdr:col>7</xdr:col>
      <xdr:colOff>1203960</xdr:colOff>
      <xdr:row>1</xdr:row>
      <xdr:rowOff>312420</xdr:rowOff>
    </xdr:from>
    <xdr:to>
      <xdr:col>9</xdr:col>
      <xdr:colOff>129540</xdr:colOff>
      <xdr:row>2</xdr:row>
      <xdr:rowOff>335280</xdr:rowOff>
    </xdr:to>
    <xdr:cxnSp macro="">
      <xdr:nvCxnSpPr>
        <xdr:cNvPr id="3" name="Tiesioji rodyklės jungtis 2">
          <a:extLst>
            <a:ext uri="{FF2B5EF4-FFF2-40B4-BE49-F238E27FC236}">
              <a16:creationId xmlns:a16="http://schemas.microsoft.com/office/drawing/2014/main" id="{ABE40457-1618-4FA8-A32A-354D42CDDF02}"/>
            </a:ext>
          </a:extLst>
        </xdr:cNvPr>
        <xdr:cNvCxnSpPr/>
      </xdr:nvCxnSpPr>
      <xdr:spPr>
        <a:xfrm flipH="1" flipV="1">
          <a:off x="9867900" y="472440"/>
          <a:ext cx="1021080" cy="6096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396240</xdr:colOff>
      <xdr:row>7</xdr:row>
      <xdr:rowOff>236220</xdr:rowOff>
    </xdr:from>
    <xdr:to>
      <xdr:col>5</xdr:col>
      <xdr:colOff>243840</xdr:colOff>
      <xdr:row>10</xdr:row>
      <xdr:rowOff>68580</xdr:rowOff>
    </xdr:to>
    <xdr:cxnSp macro="">
      <xdr:nvCxnSpPr>
        <xdr:cNvPr id="5" name="Tiesioji rodyklės jungtis 4">
          <a:extLst>
            <a:ext uri="{FF2B5EF4-FFF2-40B4-BE49-F238E27FC236}">
              <a16:creationId xmlns:a16="http://schemas.microsoft.com/office/drawing/2014/main" id="{EF440B6B-B7D3-48AE-85AF-80FDF328B8FE}"/>
            </a:ext>
          </a:extLst>
        </xdr:cNvPr>
        <xdr:cNvCxnSpPr/>
      </xdr:nvCxnSpPr>
      <xdr:spPr>
        <a:xfrm flipH="1" flipV="1">
          <a:off x="4130040" y="3672840"/>
          <a:ext cx="1021080" cy="6096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6</xdr:col>
      <xdr:colOff>2293620</xdr:colOff>
      <xdr:row>5</xdr:row>
      <xdr:rowOff>205740</xdr:rowOff>
    </xdr:from>
    <xdr:to>
      <xdr:col>7</xdr:col>
      <xdr:colOff>411480</xdr:colOff>
      <xdr:row>10</xdr:row>
      <xdr:rowOff>129540</xdr:rowOff>
    </xdr:to>
    <xdr:cxnSp macro="">
      <xdr:nvCxnSpPr>
        <xdr:cNvPr id="7" name="Tiesioji rodyklės jungtis 6">
          <a:extLst>
            <a:ext uri="{FF2B5EF4-FFF2-40B4-BE49-F238E27FC236}">
              <a16:creationId xmlns:a16="http://schemas.microsoft.com/office/drawing/2014/main" id="{17630EC4-4640-47CF-AC79-A309B8BD7F0A}"/>
            </a:ext>
          </a:extLst>
        </xdr:cNvPr>
        <xdr:cNvCxnSpPr/>
      </xdr:nvCxnSpPr>
      <xdr:spPr>
        <a:xfrm flipH="1" flipV="1">
          <a:off x="8488680" y="3048000"/>
          <a:ext cx="586740" cy="12954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0</xdr:col>
      <xdr:colOff>403860</xdr:colOff>
      <xdr:row>6</xdr:row>
      <xdr:rowOff>7620</xdr:rowOff>
    </xdr:from>
    <xdr:to>
      <xdr:col>0</xdr:col>
      <xdr:colOff>579120</xdr:colOff>
      <xdr:row>10</xdr:row>
      <xdr:rowOff>38100</xdr:rowOff>
    </xdr:to>
    <xdr:cxnSp macro="">
      <xdr:nvCxnSpPr>
        <xdr:cNvPr id="10" name="Tiesioji rodyklės jungtis 9">
          <a:extLst>
            <a:ext uri="{FF2B5EF4-FFF2-40B4-BE49-F238E27FC236}">
              <a16:creationId xmlns:a16="http://schemas.microsoft.com/office/drawing/2014/main" id="{C0ACE92C-FDF2-42FB-B2E1-F86431BDBD70}"/>
            </a:ext>
          </a:extLst>
        </xdr:cNvPr>
        <xdr:cNvCxnSpPr/>
      </xdr:nvCxnSpPr>
      <xdr:spPr>
        <a:xfrm flipV="1">
          <a:off x="403860" y="3147060"/>
          <a:ext cx="175260" cy="11049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3</xdr:col>
      <xdr:colOff>594360</xdr:colOff>
      <xdr:row>9</xdr:row>
      <xdr:rowOff>83820</xdr:rowOff>
    </xdr:from>
    <xdr:to>
      <xdr:col>5</xdr:col>
      <xdr:colOff>586740</xdr:colOff>
      <xdr:row>12</xdr:row>
      <xdr:rowOff>85514</xdr:rowOff>
    </xdr:to>
    <xdr:sp macro="" textlink="">
      <xdr:nvSpPr>
        <xdr:cNvPr id="4" name="Stačiakampis 3">
          <a:extLst>
            <a:ext uri="{FF2B5EF4-FFF2-40B4-BE49-F238E27FC236}">
              <a16:creationId xmlns:a16="http://schemas.microsoft.com/office/drawing/2014/main" id="{CE945121-2B6A-4897-819E-D3B28373AC7F}"/>
            </a:ext>
          </a:extLst>
        </xdr:cNvPr>
        <xdr:cNvSpPr/>
      </xdr:nvSpPr>
      <xdr:spPr>
        <a:xfrm>
          <a:off x="3009900" y="4137660"/>
          <a:ext cx="2484120" cy="4817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lt-LT" sz="1000" b="1" baseline="0">
              <a:solidFill>
                <a:schemeClr val="lt1"/>
              </a:solidFill>
              <a:latin typeface="Verdana" panose="020B0604030504040204" pitchFamily="34" charset="0"/>
              <a:ea typeface="Verdana" panose="020B0604030504040204" pitchFamily="34" charset="0"/>
            </a:rPr>
            <a:t>Įrašyti projektuojamų gaminių skaičių</a:t>
          </a:r>
          <a:endParaRPr lang="lt-LT" sz="1000" b="1">
            <a:solidFill>
              <a:schemeClr val="lt1"/>
            </a:solidFill>
            <a:latin typeface="Verdana" panose="020B0604030504040204" pitchFamily="34" charset="0"/>
            <a:ea typeface="Verdana" panose="020B0604030504040204" pitchFamily="34" charset="0"/>
          </a:endParaRPr>
        </a:p>
      </xdr:txBody>
    </xdr:sp>
    <xdr:clientData/>
  </xdr:twoCellAnchor>
  <xdr:twoCellAnchor>
    <xdr:from>
      <xdr:col>6</xdr:col>
      <xdr:colOff>739140</xdr:colOff>
      <xdr:row>9</xdr:row>
      <xdr:rowOff>144780</xdr:rowOff>
    </xdr:from>
    <xdr:to>
      <xdr:col>7</xdr:col>
      <xdr:colOff>754380</xdr:colOff>
      <xdr:row>12</xdr:row>
      <xdr:rowOff>146474</xdr:rowOff>
    </xdr:to>
    <xdr:sp macro="" textlink="">
      <xdr:nvSpPr>
        <xdr:cNvPr id="6" name="Stačiakampis 5">
          <a:extLst>
            <a:ext uri="{FF2B5EF4-FFF2-40B4-BE49-F238E27FC236}">
              <a16:creationId xmlns:a16="http://schemas.microsoft.com/office/drawing/2014/main" id="{D96CAD96-70D0-45B6-9365-ED15FA5D6F2F}"/>
            </a:ext>
          </a:extLst>
        </xdr:cNvPr>
        <xdr:cNvSpPr/>
      </xdr:nvSpPr>
      <xdr:spPr>
        <a:xfrm>
          <a:off x="6934200" y="4198620"/>
          <a:ext cx="2484120" cy="4817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lt-LT" sz="1000" b="1" baseline="0">
              <a:solidFill>
                <a:schemeClr val="lt1"/>
              </a:solidFill>
              <a:latin typeface="Verdana" panose="020B0604030504040204" pitchFamily="34" charset="0"/>
              <a:ea typeface="Verdana" panose="020B0604030504040204" pitchFamily="34" charset="0"/>
            </a:rPr>
            <a:t>Įrašyti projektuojamų gaminių savybių skaičių</a:t>
          </a:r>
          <a:endParaRPr lang="lt-LT" sz="1000" b="1">
            <a:solidFill>
              <a:schemeClr val="lt1"/>
            </a:solidFill>
            <a:latin typeface="Verdana" panose="020B0604030504040204" pitchFamily="34" charset="0"/>
            <a:ea typeface="Verdana" panose="020B0604030504040204" pitchFamily="34" charset="0"/>
          </a:endParaRPr>
        </a:p>
      </xdr:txBody>
    </xdr:sp>
    <xdr:clientData/>
  </xdr:twoCellAnchor>
  <xdr:twoCellAnchor>
    <xdr:from>
      <xdr:col>0</xdr:col>
      <xdr:colOff>327660</xdr:colOff>
      <xdr:row>9</xdr:row>
      <xdr:rowOff>45720</xdr:rowOff>
    </xdr:from>
    <xdr:to>
      <xdr:col>3</xdr:col>
      <xdr:colOff>396240</xdr:colOff>
      <xdr:row>12</xdr:row>
      <xdr:rowOff>47414</xdr:rowOff>
    </xdr:to>
    <xdr:sp macro="" textlink="">
      <xdr:nvSpPr>
        <xdr:cNvPr id="9" name="Stačiakampis 8">
          <a:extLst>
            <a:ext uri="{FF2B5EF4-FFF2-40B4-BE49-F238E27FC236}">
              <a16:creationId xmlns:a16="http://schemas.microsoft.com/office/drawing/2014/main" id="{F6EF6421-6630-4569-B36B-E079AEC90C1E}"/>
            </a:ext>
          </a:extLst>
        </xdr:cNvPr>
        <xdr:cNvSpPr/>
      </xdr:nvSpPr>
      <xdr:spPr>
        <a:xfrm>
          <a:off x="327660" y="4099560"/>
          <a:ext cx="2484120" cy="4817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lt-LT" sz="1000" b="1" baseline="0">
              <a:solidFill>
                <a:schemeClr val="lt1"/>
              </a:solidFill>
              <a:latin typeface="Verdana" panose="020B0604030504040204" pitchFamily="34" charset="0"/>
              <a:ea typeface="Verdana" panose="020B0604030504040204" pitchFamily="34" charset="0"/>
            </a:rPr>
            <a:t>Įtraukti papildomų eilučių pagal poreikį</a:t>
          </a:r>
          <a:endParaRPr lang="lt-LT" sz="1000" b="1">
            <a:solidFill>
              <a:schemeClr val="lt1"/>
            </a:solidFill>
            <a:latin typeface="Verdana" panose="020B0604030504040204" pitchFamily="34" charset="0"/>
            <a:ea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289560</xdr:colOff>
      <xdr:row>2</xdr:row>
      <xdr:rowOff>190500</xdr:rowOff>
    </xdr:from>
    <xdr:to>
      <xdr:col>16</xdr:col>
      <xdr:colOff>55880</xdr:colOff>
      <xdr:row>21</xdr:row>
      <xdr:rowOff>152400</xdr:rowOff>
    </xdr:to>
    <xdr:sp macro="" textlink="">
      <xdr:nvSpPr>
        <xdr:cNvPr id="2" name="Stačiakampis 1">
          <a:extLst>
            <a:ext uri="{FF2B5EF4-FFF2-40B4-BE49-F238E27FC236}">
              <a16:creationId xmlns:a16="http://schemas.microsoft.com/office/drawing/2014/main" id="{49152484-D53F-4B53-919A-FAFD67696B9B}"/>
            </a:ext>
          </a:extLst>
        </xdr:cNvPr>
        <xdr:cNvSpPr/>
      </xdr:nvSpPr>
      <xdr:spPr>
        <a:xfrm>
          <a:off x="13235940" y="937260"/>
          <a:ext cx="2814320" cy="49225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lt-LT" sz="1000" b="1" baseline="0">
              <a:solidFill>
                <a:schemeClr val="lt1"/>
              </a:solidFill>
              <a:latin typeface="Verdana" panose="020B0604030504040204" pitchFamily="34" charset="0"/>
              <a:ea typeface="Verdana" panose="020B0604030504040204" pitchFamily="34" charset="0"/>
            </a:rPr>
            <a:t>PILDOMA </a:t>
          </a:r>
          <a:r>
            <a:rPr lang="en-US" sz="1000" b="1" baseline="0">
              <a:solidFill>
                <a:schemeClr val="lt1"/>
              </a:solidFill>
              <a:latin typeface="Verdana" panose="020B0604030504040204" pitchFamily="34" charset="0"/>
              <a:ea typeface="Verdana" panose="020B0604030504040204" pitchFamily="34" charset="0"/>
            </a:rPr>
            <a:t>Jei</a:t>
          </a:r>
          <a:r>
            <a:rPr lang="lt-LT" sz="1000" b="1" baseline="0">
              <a:solidFill>
                <a:schemeClr val="lt1"/>
              </a:solidFill>
              <a:latin typeface="Verdana" panose="020B0604030504040204" pitchFamily="34" charset="0"/>
              <a:ea typeface="Verdana" panose="020B0604030504040204" pitchFamily="34" charset="0"/>
            </a:rPr>
            <a:t> įmonė gamina gaminius, kurie jau pasižymi bent viena iš šių savybių:</a:t>
          </a:r>
        </a:p>
        <a:p>
          <a:pPr lvl="0"/>
          <a:r>
            <a:rPr lang="lt-LT" sz="1100" b="1" i="1">
              <a:solidFill>
                <a:schemeClr val="lt1"/>
              </a:solidFill>
              <a:effectLst/>
              <a:latin typeface="+mn-lt"/>
              <a:ea typeface="+mn-ea"/>
              <a:cs typeface="+mn-cs"/>
            </a:rPr>
            <a:t>1. žaliavų, turinčių kenksmingų medžiagų, pakeitimas ar atsisakymas: esamų žaliavų ir (arba) papildomų medžiagų pakeitimas mažiau kenksmingomis arba pakartotinai panaudojamomis medžiagomis arba naudojimas tokių papildomų medžiagų, kurių poveikis procesui yra ilgesnis, t. y. suvartojama mažiau medžiagų;</a:t>
          </a:r>
          <a:endParaRPr lang="lt-LT" sz="1100" b="1" i="0">
            <a:solidFill>
              <a:schemeClr val="lt1"/>
            </a:solidFill>
            <a:effectLst/>
            <a:latin typeface="+mn-lt"/>
            <a:ea typeface="+mn-ea"/>
            <a:cs typeface="+mn-cs"/>
          </a:endParaRPr>
        </a:p>
        <a:p>
          <a:pPr lvl="0"/>
          <a:r>
            <a:rPr lang="lt-LT" sz="1100" b="1" i="0">
              <a:solidFill>
                <a:schemeClr val="lt1"/>
              </a:solidFill>
              <a:effectLst/>
              <a:latin typeface="+mn-lt"/>
              <a:ea typeface="+mn-ea"/>
              <a:cs typeface="+mn-cs"/>
            </a:rPr>
            <a:t>2.</a:t>
          </a:r>
          <a:r>
            <a:rPr lang="lt-LT" sz="1100" b="1" i="0" baseline="0">
              <a:solidFill>
                <a:schemeClr val="lt1"/>
              </a:solidFill>
              <a:effectLst/>
              <a:latin typeface="+mn-lt"/>
              <a:ea typeface="+mn-ea"/>
              <a:cs typeface="+mn-cs"/>
            </a:rPr>
            <a:t> </a:t>
          </a:r>
          <a:r>
            <a:rPr lang="lt-LT" sz="1100" b="1" i="1">
              <a:solidFill>
                <a:schemeClr val="lt1"/>
              </a:solidFill>
              <a:effectLst/>
              <a:latin typeface="+mn-lt"/>
              <a:ea typeface="+mn-ea"/>
              <a:cs typeface="+mn-cs"/>
            </a:rPr>
            <a:t>gaminio pakeitimas (taikant ekologinio projektavimo principus): gaminio savybių modifikavimas, paliekant jo įprastines funkcijas, siekiant sumažinti gaminio neigiamą poveikį aplinkai jo viso būvio ciklo metu;</a:t>
          </a:r>
          <a:endParaRPr lang="lt-LT" sz="1100" b="1">
            <a:solidFill>
              <a:schemeClr val="lt1"/>
            </a:solidFill>
            <a:effectLst/>
            <a:latin typeface="+mn-lt"/>
            <a:ea typeface="+mn-ea"/>
            <a:cs typeface="+mn-cs"/>
          </a:endParaRPr>
        </a:p>
        <a:p>
          <a:pPr lvl="0"/>
          <a:r>
            <a:rPr lang="lt-LT" sz="1100" b="1" i="1">
              <a:solidFill>
                <a:schemeClr val="lt1"/>
              </a:solidFill>
              <a:effectLst/>
              <a:latin typeface="+mn-lt"/>
              <a:ea typeface="+mn-ea"/>
              <a:cs typeface="+mn-cs"/>
            </a:rPr>
            <a:t>3. atliekų antrinis panaudojimas: gamybinių atliekų panaudojimas gamybiniuose procesuose;</a:t>
          </a:r>
          <a:endParaRPr lang="lt-LT" sz="1100" b="1">
            <a:solidFill>
              <a:schemeClr val="lt1"/>
            </a:solidFill>
            <a:effectLst/>
            <a:latin typeface="+mn-lt"/>
            <a:ea typeface="+mn-ea"/>
            <a:cs typeface="+mn-cs"/>
          </a:endParaRPr>
        </a:p>
        <a:p>
          <a:pPr lvl="0"/>
          <a:r>
            <a:rPr lang="lt-LT" sz="1100" i="1">
              <a:solidFill>
                <a:schemeClr val="accent4">
                  <a:lumMod val="60000"/>
                  <a:lumOff val="40000"/>
                </a:schemeClr>
              </a:solidFill>
              <a:effectLst/>
              <a:latin typeface="+mn-lt"/>
              <a:ea typeface="+mn-ea"/>
              <a:cs typeface="+mn-cs"/>
            </a:rPr>
            <a:t>4. naujojo gaminio gamyba iš antrinių žaliavų.</a:t>
          </a:r>
        </a:p>
        <a:p>
          <a:pPr lvl="0"/>
          <a:endParaRPr lang="lt-LT" sz="1100" i="1">
            <a:solidFill>
              <a:schemeClr val="accent4">
                <a:lumMod val="60000"/>
                <a:lumOff val="40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lt-LT" sz="1100" b="1" i="1">
              <a:solidFill>
                <a:schemeClr val="lt1"/>
              </a:solidFill>
              <a:effectLst/>
              <a:latin typeface="+mn-lt"/>
              <a:ea typeface="+mn-ea"/>
              <a:cs typeface="+mn-cs"/>
            </a:rPr>
            <a:t>Jeigu projekto metu ekologinio projektavimo taikymas yra planuojamas siekiant atnaujinti gaminį, kuris jau atitinka vieną ar kelias anksčiau minėtas ekologinio projektavimo sąlygas, tuo atveju jis turi tenkinti papildomai dar bent vieną savybę.</a:t>
          </a:r>
          <a:endParaRPr lang="lt-LT" sz="1100" b="1">
            <a:solidFill>
              <a:schemeClr val="accent4">
                <a:lumMod val="60000"/>
                <a:lumOff val="40000"/>
              </a:schemeClr>
            </a:solidFill>
            <a:effectLst/>
            <a:latin typeface="+mn-lt"/>
            <a:ea typeface="+mn-ea"/>
            <a:cs typeface="+mn-cs"/>
          </a:endParaRPr>
        </a:p>
      </xdr:txBody>
    </xdr:sp>
    <xdr:clientData/>
  </xdr:twoCellAnchor>
  <xdr:twoCellAnchor>
    <xdr:from>
      <xdr:col>10</xdr:col>
      <xdr:colOff>1234440</xdr:colOff>
      <xdr:row>1</xdr:row>
      <xdr:rowOff>205740</xdr:rowOff>
    </xdr:from>
    <xdr:to>
      <xdr:col>12</xdr:col>
      <xdr:colOff>236220</xdr:colOff>
      <xdr:row>2</xdr:row>
      <xdr:rowOff>251460</xdr:rowOff>
    </xdr:to>
    <xdr:cxnSp macro="">
      <xdr:nvCxnSpPr>
        <xdr:cNvPr id="3" name="Tiesioji rodyklės jungtis 2">
          <a:extLst>
            <a:ext uri="{FF2B5EF4-FFF2-40B4-BE49-F238E27FC236}">
              <a16:creationId xmlns:a16="http://schemas.microsoft.com/office/drawing/2014/main" id="{06327FC3-679A-42D6-8DC2-7195959FFE94}"/>
            </a:ext>
          </a:extLst>
        </xdr:cNvPr>
        <xdr:cNvCxnSpPr/>
      </xdr:nvCxnSpPr>
      <xdr:spPr>
        <a:xfrm flipH="1" flipV="1">
          <a:off x="12771120" y="388620"/>
          <a:ext cx="1021080" cy="6096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5</xdr:col>
      <xdr:colOff>937260</xdr:colOff>
      <xdr:row>7</xdr:row>
      <xdr:rowOff>426720</xdr:rowOff>
    </xdr:from>
    <xdr:to>
      <xdr:col>6</xdr:col>
      <xdr:colOff>822960</xdr:colOff>
      <xdr:row>10</xdr:row>
      <xdr:rowOff>76200</xdr:rowOff>
    </xdr:to>
    <xdr:cxnSp macro="">
      <xdr:nvCxnSpPr>
        <xdr:cNvPr id="5" name="Tiesioji rodyklės jungtis 4">
          <a:extLst>
            <a:ext uri="{FF2B5EF4-FFF2-40B4-BE49-F238E27FC236}">
              <a16:creationId xmlns:a16="http://schemas.microsoft.com/office/drawing/2014/main" id="{FA191E82-1207-4E53-8E93-599153F3AE2D}"/>
            </a:ext>
          </a:extLst>
        </xdr:cNvPr>
        <xdr:cNvCxnSpPr/>
      </xdr:nvCxnSpPr>
      <xdr:spPr>
        <a:xfrm flipH="1" flipV="1">
          <a:off x="5699760" y="3177540"/>
          <a:ext cx="1021080" cy="6096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0</xdr:col>
      <xdr:colOff>114300</xdr:colOff>
      <xdr:row>6</xdr:row>
      <xdr:rowOff>0</xdr:rowOff>
    </xdr:from>
    <xdr:to>
      <xdr:col>1</xdr:col>
      <xdr:colOff>7620</xdr:colOff>
      <xdr:row>9</xdr:row>
      <xdr:rowOff>137160</xdr:rowOff>
    </xdr:to>
    <xdr:cxnSp macro="">
      <xdr:nvCxnSpPr>
        <xdr:cNvPr id="7" name="Tiesioji rodyklės jungtis 6">
          <a:extLst>
            <a:ext uri="{FF2B5EF4-FFF2-40B4-BE49-F238E27FC236}">
              <a16:creationId xmlns:a16="http://schemas.microsoft.com/office/drawing/2014/main" id="{9BBA885C-5FAA-4EE4-A533-A86254E6A96B}"/>
            </a:ext>
          </a:extLst>
        </xdr:cNvPr>
        <xdr:cNvCxnSpPr/>
      </xdr:nvCxnSpPr>
      <xdr:spPr>
        <a:xfrm flipV="1">
          <a:off x="114300" y="2560320"/>
          <a:ext cx="175260" cy="11049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9</xdr:col>
      <xdr:colOff>1859280</xdr:colOff>
      <xdr:row>5</xdr:row>
      <xdr:rowOff>38100</xdr:rowOff>
    </xdr:from>
    <xdr:to>
      <xdr:col>10</xdr:col>
      <xdr:colOff>213360</xdr:colOff>
      <xdr:row>10</xdr:row>
      <xdr:rowOff>0</xdr:rowOff>
    </xdr:to>
    <xdr:cxnSp macro="">
      <xdr:nvCxnSpPr>
        <xdr:cNvPr id="9" name="Tiesioji rodyklės jungtis 8">
          <a:extLst>
            <a:ext uri="{FF2B5EF4-FFF2-40B4-BE49-F238E27FC236}">
              <a16:creationId xmlns:a16="http://schemas.microsoft.com/office/drawing/2014/main" id="{7988A207-DB8B-485B-831F-F3A4264F449F}"/>
            </a:ext>
          </a:extLst>
        </xdr:cNvPr>
        <xdr:cNvCxnSpPr/>
      </xdr:nvCxnSpPr>
      <xdr:spPr>
        <a:xfrm flipH="1" flipV="1">
          <a:off x="11163300" y="2415540"/>
          <a:ext cx="586740" cy="12954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952500</xdr:colOff>
      <xdr:row>9</xdr:row>
      <xdr:rowOff>114300</xdr:rowOff>
    </xdr:from>
    <xdr:to>
      <xdr:col>7</xdr:col>
      <xdr:colOff>30480</xdr:colOff>
      <xdr:row>12</xdr:row>
      <xdr:rowOff>47414</xdr:rowOff>
    </xdr:to>
    <xdr:sp macro="" textlink="">
      <xdr:nvSpPr>
        <xdr:cNvPr id="4" name="Stačiakampis 3">
          <a:extLst>
            <a:ext uri="{FF2B5EF4-FFF2-40B4-BE49-F238E27FC236}">
              <a16:creationId xmlns:a16="http://schemas.microsoft.com/office/drawing/2014/main" id="{C5386E48-0F95-4968-920D-66377AB01958}"/>
            </a:ext>
          </a:extLst>
        </xdr:cNvPr>
        <xdr:cNvSpPr/>
      </xdr:nvSpPr>
      <xdr:spPr>
        <a:xfrm>
          <a:off x="4579620" y="3642360"/>
          <a:ext cx="2484120" cy="4817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lt-LT" sz="1000" b="1" baseline="0">
              <a:solidFill>
                <a:schemeClr val="lt1"/>
              </a:solidFill>
              <a:latin typeface="Verdana" panose="020B0604030504040204" pitchFamily="34" charset="0"/>
              <a:ea typeface="Verdana" panose="020B0604030504040204" pitchFamily="34" charset="0"/>
            </a:rPr>
            <a:t>Įrašyti projektuojamų gaminių skaičių</a:t>
          </a:r>
          <a:endParaRPr lang="lt-LT" sz="1000" b="1">
            <a:solidFill>
              <a:schemeClr val="lt1"/>
            </a:solidFill>
            <a:latin typeface="Verdana" panose="020B0604030504040204" pitchFamily="34" charset="0"/>
            <a:ea typeface="Verdana" panose="020B0604030504040204" pitchFamily="34" charset="0"/>
          </a:endParaRPr>
        </a:p>
      </xdr:txBody>
    </xdr:sp>
    <xdr:clientData/>
  </xdr:twoCellAnchor>
  <xdr:twoCellAnchor>
    <xdr:from>
      <xdr:col>0</xdr:col>
      <xdr:colOff>38100</xdr:colOff>
      <xdr:row>8</xdr:row>
      <xdr:rowOff>167640</xdr:rowOff>
    </xdr:from>
    <xdr:to>
      <xdr:col>3</xdr:col>
      <xdr:colOff>30480</xdr:colOff>
      <xdr:row>11</xdr:row>
      <xdr:rowOff>100754</xdr:rowOff>
    </xdr:to>
    <xdr:sp macro="" textlink="">
      <xdr:nvSpPr>
        <xdr:cNvPr id="6" name="Stačiakampis 5">
          <a:extLst>
            <a:ext uri="{FF2B5EF4-FFF2-40B4-BE49-F238E27FC236}">
              <a16:creationId xmlns:a16="http://schemas.microsoft.com/office/drawing/2014/main" id="{C75268F8-0F76-4C2A-A5CB-99FA08FD53C8}"/>
            </a:ext>
          </a:extLst>
        </xdr:cNvPr>
        <xdr:cNvSpPr/>
      </xdr:nvSpPr>
      <xdr:spPr>
        <a:xfrm>
          <a:off x="38100" y="3512820"/>
          <a:ext cx="2484120" cy="4817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lt-LT" sz="1000" b="1" baseline="0">
              <a:solidFill>
                <a:schemeClr val="lt1"/>
              </a:solidFill>
              <a:latin typeface="Verdana" panose="020B0604030504040204" pitchFamily="34" charset="0"/>
              <a:ea typeface="Verdana" panose="020B0604030504040204" pitchFamily="34" charset="0"/>
            </a:rPr>
            <a:t>Įtraukti papildomų eilučių pagal poreikį</a:t>
          </a:r>
          <a:endParaRPr lang="lt-LT" sz="1000" b="1">
            <a:solidFill>
              <a:schemeClr val="lt1"/>
            </a:solidFill>
            <a:latin typeface="Verdana" panose="020B0604030504040204" pitchFamily="34" charset="0"/>
            <a:ea typeface="Verdana" panose="020B0604030504040204" pitchFamily="34" charset="0"/>
          </a:endParaRPr>
        </a:p>
      </xdr:txBody>
    </xdr:sp>
    <xdr:clientData/>
  </xdr:twoCellAnchor>
  <xdr:twoCellAnchor>
    <xdr:from>
      <xdr:col>9</xdr:col>
      <xdr:colOff>304800</xdr:colOff>
      <xdr:row>9</xdr:row>
      <xdr:rowOff>38100</xdr:rowOff>
    </xdr:from>
    <xdr:to>
      <xdr:col>10</xdr:col>
      <xdr:colOff>556260</xdr:colOff>
      <xdr:row>11</xdr:row>
      <xdr:rowOff>154094</xdr:rowOff>
    </xdr:to>
    <xdr:sp macro="" textlink="">
      <xdr:nvSpPr>
        <xdr:cNvPr id="8" name="Stačiakampis 7">
          <a:extLst>
            <a:ext uri="{FF2B5EF4-FFF2-40B4-BE49-F238E27FC236}">
              <a16:creationId xmlns:a16="http://schemas.microsoft.com/office/drawing/2014/main" id="{A476BE90-D67B-4D5E-B549-EB05A2C88248}"/>
            </a:ext>
          </a:extLst>
        </xdr:cNvPr>
        <xdr:cNvSpPr/>
      </xdr:nvSpPr>
      <xdr:spPr>
        <a:xfrm>
          <a:off x="9608820" y="3566160"/>
          <a:ext cx="2484120" cy="4817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lt-LT" sz="1000" b="1" baseline="0">
              <a:solidFill>
                <a:schemeClr val="lt1"/>
              </a:solidFill>
              <a:latin typeface="Verdana" panose="020B0604030504040204" pitchFamily="34" charset="0"/>
              <a:ea typeface="Verdana" panose="020B0604030504040204" pitchFamily="34" charset="0"/>
            </a:rPr>
            <a:t>Įrašyti projektuojamų gaminių savybių skaičių</a:t>
          </a:r>
          <a:endParaRPr lang="lt-LT" sz="1000" b="1">
            <a:solidFill>
              <a:schemeClr val="lt1"/>
            </a:solidFill>
            <a:latin typeface="Verdana" panose="020B0604030504040204" pitchFamily="34" charset="0"/>
            <a:ea typeface="Verdana" panose="020B060403050404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4297680</xdr:colOff>
      <xdr:row>1</xdr:row>
      <xdr:rowOff>312420</xdr:rowOff>
    </xdr:from>
    <xdr:to>
      <xdr:col>5</xdr:col>
      <xdr:colOff>220980</xdr:colOff>
      <xdr:row>3</xdr:row>
      <xdr:rowOff>15240</xdr:rowOff>
    </xdr:to>
    <xdr:cxnSp macro="">
      <xdr:nvCxnSpPr>
        <xdr:cNvPr id="3" name="Tiesioji rodyklės jungtis 2">
          <a:extLst>
            <a:ext uri="{FF2B5EF4-FFF2-40B4-BE49-F238E27FC236}">
              <a16:creationId xmlns:a16="http://schemas.microsoft.com/office/drawing/2014/main" id="{3DBE6500-2793-493C-9D67-2DCB5A89DC13}"/>
            </a:ext>
          </a:extLst>
        </xdr:cNvPr>
        <xdr:cNvCxnSpPr/>
      </xdr:nvCxnSpPr>
      <xdr:spPr>
        <a:xfrm flipH="1" flipV="1">
          <a:off x="9997440" y="495300"/>
          <a:ext cx="1021080" cy="6096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274320</xdr:colOff>
      <xdr:row>2</xdr:row>
      <xdr:rowOff>22860</xdr:rowOff>
    </xdr:from>
    <xdr:to>
      <xdr:col>9</xdr:col>
      <xdr:colOff>40640</xdr:colOff>
      <xdr:row>18</xdr:row>
      <xdr:rowOff>171450</xdr:rowOff>
    </xdr:to>
    <xdr:sp macro="" textlink="">
      <xdr:nvSpPr>
        <xdr:cNvPr id="4" name="Stačiakampis 1">
          <a:extLst>
            <a:ext uri="{FF2B5EF4-FFF2-40B4-BE49-F238E27FC236}">
              <a16:creationId xmlns:a16="http://schemas.microsoft.com/office/drawing/2014/main" id="{D5F5C1A8-8CEC-496C-9A6D-9A775FAC56EC}"/>
            </a:ext>
          </a:extLst>
        </xdr:cNvPr>
        <xdr:cNvSpPr/>
      </xdr:nvSpPr>
      <xdr:spPr>
        <a:xfrm>
          <a:off x="10199370" y="794385"/>
          <a:ext cx="2814320" cy="458724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lt-LT" sz="1000" b="1" baseline="0">
              <a:solidFill>
                <a:schemeClr val="lt1"/>
              </a:solidFill>
              <a:latin typeface="Verdana" panose="020B0604030504040204" pitchFamily="34" charset="0"/>
              <a:ea typeface="Verdana" panose="020B0604030504040204" pitchFamily="34" charset="0"/>
            </a:rPr>
            <a:t>PILDOMA </a:t>
          </a:r>
          <a:r>
            <a:rPr lang="en-US" sz="1000" b="1" baseline="0">
              <a:solidFill>
                <a:schemeClr val="lt1"/>
              </a:solidFill>
              <a:latin typeface="Verdana" panose="020B0604030504040204" pitchFamily="34" charset="0"/>
              <a:ea typeface="Verdana" panose="020B0604030504040204" pitchFamily="34" charset="0"/>
            </a:rPr>
            <a:t>Jei</a:t>
          </a:r>
          <a:r>
            <a:rPr lang="lt-LT" sz="1000" b="1" baseline="0">
              <a:solidFill>
                <a:schemeClr val="lt1"/>
              </a:solidFill>
              <a:latin typeface="Verdana" panose="020B0604030504040204" pitchFamily="34" charset="0"/>
              <a:ea typeface="Verdana" panose="020B0604030504040204" pitchFamily="34" charset="0"/>
            </a:rPr>
            <a:t> įmonė projekto metu planuoja gaminti naują gaminį, kuris bus gaminamas iš antrinių žaliavų:</a:t>
          </a:r>
        </a:p>
        <a:p>
          <a:pPr lvl="0"/>
          <a:r>
            <a:rPr lang="lt-LT" sz="1100" i="1">
              <a:solidFill>
                <a:schemeClr val="accent4">
                  <a:lumMod val="60000"/>
                  <a:lumOff val="40000"/>
                </a:schemeClr>
              </a:solidFill>
              <a:effectLst/>
              <a:latin typeface="+mn-lt"/>
              <a:ea typeface="+mn-ea"/>
              <a:cs typeface="+mn-cs"/>
            </a:rPr>
            <a:t>1. žaliavų, turinčių kenksmingų medžiagų, pakeitimas ar atsisakymas: esamų žaliavų ir (arba) papildomų medžiagų pakeitimas mažiau kenksmingomis arba pakartotinai panaudojamomis medžiagomis arba naudojimas tokių papildomų medžiagų, kurių poveikis procesui yra ilgesnis, t. y. suvartojama mažiau medžiagų;</a:t>
          </a:r>
          <a:endParaRPr lang="lt-LT" sz="1100" i="0">
            <a:solidFill>
              <a:schemeClr val="accent4">
                <a:lumMod val="60000"/>
                <a:lumOff val="40000"/>
              </a:schemeClr>
            </a:solidFill>
            <a:effectLst/>
            <a:latin typeface="+mn-lt"/>
            <a:ea typeface="+mn-ea"/>
            <a:cs typeface="+mn-cs"/>
          </a:endParaRPr>
        </a:p>
        <a:p>
          <a:pPr lvl="0"/>
          <a:r>
            <a:rPr lang="lt-LT" sz="1100" i="0">
              <a:solidFill>
                <a:schemeClr val="accent4">
                  <a:lumMod val="60000"/>
                  <a:lumOff val="40000"/>
                </a:schemeClr>
              </a:solidFill>
              <a:effectLst/>
              <a:latin typeface="+mn-lt"/>
              <a:ea typeface="+mn-ea"/>
              <a:cs typeface="+mn-cs"/>
            </a:rPr>
            <a:t>2.</a:t>
          </a:r>
          <a:r>
            <a:rPr lang="lt-LT" sz="1100" i="0" baseline="0">
              <a:solidFill>
                <a:schemeClr val="accent4">
                  <a:lumMod val="60000"/>
                  <a:lumOff val="40000"/>
                </a:schemeClr>
              </a:solidFill>
              <a:effectLst/>
              <a:latin typeface="+mn-lt"/>
              <a:ea typeface="+mn-ea"/>
              <a:cs typeface="+mn-cs"/>
            </a:rPr>
            <a:t> </a:t>
          </a:r>
          <a:r>
            <a:rPr lang="lt-LT" sz="1100" i="1">
              <a:solidFill>
                <a:schemeClr val="accent4">
                  <a:lumMod val="60000"/>
                  <a:lumOff val="40000"/>
                </a:schemeClr>
              </a:solidFill>
              <a:effectLst/>
              <a:latin typeface="+mn-lt"/>
              <a:ea typeface="+mn-ea"/>
              <a:cs typeface="+mn-cs"/>
            </a:rPr>
            <a:t>gaminio pakeitimas (taikant ekologinio projektavimo principus): gaminio savybių modifikavimas, paliekant jo įprastines funkcijas, siekiant sumažinti gaminio neigiamą poveikį aplinkai jo viso būvio ciklo metu;</a:t>
          </a:r>
          <a:endParaRPr lang="lt-LT" sz="1100">
            <a:solidFill>
              <a:schemeClr val="accent4">
                <a:lumMod val="60000"/>
                <a:lumOff val="40000"/>
              </a:schemeClr>
            </a:solidFill>
            <a:effectLst/>
            <a:latin typeface="+mn-lt"/>
            <a:ea typeface="+mn-ea"/>
            <a:cs typeface="+mn-cs"/>
          </a:endParaRPr>
        </a:p>
        <a:p>
          <a:pPr lvl="0"/>
          <a:r>
            <a:rPr lang="lt-LT" sz="1100" i="1">
              <a:solidFill>
                <a:schemeClr val="accent4">
                  <a:lumMod val="60000"/>
                  <a:lumOff val="40000"/>
                </a:schemeClr>
              </a:solidFill>
              <a:effectLst/>
              <a:latin typeface="+mn-lt"/>
              <a:ea typeface="+mn-ea"/>
              <a:cs typeface="+mn-cs"/>
            </a:rPr>
            <a:t>3. atliekų antrinis panaudojimas: gamybinių atliekų panaudojimas gamybiniuose procesuose;</a:t>
          </a:r>
          <a:endParaRPr lang="lt-LT" sz="1100">
            <a:solidFill>
              <a:schemeClr val="accent4">
                <a:lumMod val="60000"/>
                <a:lumOff val="40000"/>
              </a:schemeClr>
            </a:solidFill>
            <a:effectLst/>
            <a:latin typeface="+mn-lt"/>
            <a:ea typeface="+mn-ea"/>
            <a:cs typeface="+mn-cs"/>
          </a:endParaRPr>
        </a:p>
        <a:p>
          <a:pPr lvl="0"/>
          <a:r>
            <a:rPr lang="lt-LT" sz="1100" b="1" i="1">
              <a:solidFill>
                <a:schemeClr val="lt1"/>
              </a:solidFill>
              <a:effectLst/>
              <a:latin typeface="+mn-lt"/>
              <a:ea typeface="+mn-ea"/>
              <a:cs typeface="+mn-cs"/>
            </a:rPr>
            <a:t>4. naujojo gaminio gamyba iš antrinių žaliavų.</a:t>
          </a:r>
        </a:p>
        <a:p>
          <a:pPr lvl="0"/>
          <a:endParaRPr lang="lt-LT" sz="1100" b="1" i="1">
            <a:solidFill>
              <a:schemeClr val="lt1"/>
            </a:solidFill>
            <a:effectLst/>
            <a:latin typeface="+mn-lt"/>
            <a:ea typeface="+mn-ea"/>
            <a:cs typeface="+mn-cs"/>
          </a:endParaRPr>
        </a:p>
        <a:p>
          <a:pPr lvl="0"/>
          <a:r>
            <a:rPr lang="lt-LT" sz="1100" b="1">
              <a:solidFill>
                <a:schemeClr val="lt1"/>
              </a:solidFill>
              <a:effectLst/>
              <a:latin typeface="+mn-lt"/>
              <a:ea typeface="+mn-ea"/>
              <a:cs typeface="+mn-cs"/>
            </a:rPr>
            <a:t>Antrinės žaliavos – tiesiogiai perdirbti tinkamos atliekos ir perdirbti tinkamos iš atliekų gautos medžiagos.</a:t>
          </a:r>
        </a:p>
        <a:p>
          <a:pPr lvl="0"/>
          <a:endParaRPr lang="lt-LT" sz="1100" b="1">
            <a:solidFill>
              <a:schemeClr val="lt1"/>
            </a:solidFill>
            <a:effectLst/>
            <a:latin typeface="+mn-lt"/>
            <a:ea typeface="+mn-ea"/>
            <a:cs typeface="+mn-cs"/>
          </a:endParaRPr>
        </a:p>
        <a:p>
          <a:pPr marL="0" indent="0" algn="ctr"/>
          <a:endParaRPr lang="lt-LT" sz="1000" b="1">
            <a:solidFill>
              <a:schemeClr val="lt1"/>
            </a:solidFill>
            <a:latin typeface="Verdana" panose="020B0604030504040204" pitchFamily="34" charset="0"/>
            <a:ea typeface="Verdana" panose="020B0604030504040204" pitchFamily="34" charset="0"/>
          </a:endParaRPr>
        </a:p>
      </xdr:txBody>
    </xdr:sp>
    <xdr:clientData/>
  </xdr:twoCellAnchor>
  <xdr:twoCellAnchor>
    <xdr:from>
      <xdr:col>3</xdr:col>
      <xdr:colOff>2971800</xdr:colOff>
      <xdr:row>4</xdr:row>
      <xdr:rowOff>198120</xdr:rowOff>
    </xdr:from>
    <xdr:to>
      <xdr:col>3</xdr:col>
      <xdr:colOff>3421380</xdr:colOff>
      <xdr:row>11</xdr:row>
      <xdr:rowOff>38100</xdr:rowOff>
    </xdr:to>
    <xdr:cxnSp macro="">
      <xdr:nvCxnSpPr>
        <xdr:cNvPr id="2" name="Tiesioji rodyklės jungtis 1">
          <a:extLst>
            <a:ext uri="{FF2B5EF4-FFF2-40B4-BE49-F238E27FC236}">
              <a16:creationId xmlns:a16="http://schemas.microsoft.com/office/drawing/2014/main" id="{494467E4-6EB9-4378-814E-50024988D762}"/>
            </a:ext>
          </a:extLst>
        </xdr:cNvPr>
        <xdr:cNvCxnSpPr/>
      </xdr:nvCxnSpPr>
      <xdr:spPr>
        <a:xfrm flipH="1" flipV="1">
          <a:off x="8671560" y="1630680"/>
          <a:ext cx="449580" cy="238506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3</xdr:col>
      <xdr:colOff>1280160</xdr:colOff>
      <xdr:row>10</xdr:row>
      <xdr:rowOff>76200</xdr:rowOff>
    </xdr:from>
    <xdr:to>
      <xdr:col>3</xdr:col>
      <xdr:colOff>3764280</xdr:colOff>
      <xdr:row>15</xdr:row>
      <xdr:rowOff>175260</xdr:rowOff>
    </xdr:to>
    <xdr:sp macro="" textlink="">
      <xdr:nvSpPr>
        <xdr:cNvPr id="5" name="Stačiakampis 4">
          <a:extLst>
            <a:ext uri="{FF2B5EF4-FFF2-40B4-BE49-F238E27FC236}">
              <a16:creationId xmlns:a16="http://schemas.microsoft.com/office/drawing/2014/main" id="{1308B52F-35F3-4B62-B46E-45D32C23FCDE}"/>
            </a:ext>
          </a:extLst>
        </xdr:cNvPr>
        <xdr:cNvSpPr/>
      </xdr:nvSpPr>
      <xdr:spPr>
        <a:xfrm>
          <a:off x="6979920" y="3733800"/>
          <a:ext cx="2484120" cy="10134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lt-LT" sz="1000" b="1" baseline="0">
              <a:solidFill>
                <a:schemeClr val="lt1"/>
              </a:solidFill>
              <a:latin typeface="Verdana" panose="020B0604030504040204" pitchFamily="34" charset="0"/>
              <a:ea typeface="Verdana" panose="020B0604030504040204" pitchFamily="34" charset="0"/>
            </a:rPr>
            <a:t>Aprašyti naujo gaminio gamybos procesą ir kokia(-ios) bus naudojama(-os) bei iš kur gaunama(-os) antrinė(-ės) žaliava(-os)</a:t>
          </a:r>
          <a:endParaRPr lang="lt-LT" sz="1000" b="1">
            <a:solidFill>
              <a:schemeClr val="lt1"/>
            </a:solidFill>
            <a:latin typeface="Verdana" panose="020B0604030504040204" pitchFamily="34" charset="0"/>
            <a:ea typeface="Verdana" panose="020B0604030504040204" pitchFamily="34" charset="0"/>
          </a:endParaRPr>
        </a:p>
      </xdr:txBody>
    </xdr:sp>
    <xdr:clientData/>
  </xdr:twoCellAnchor>
  <xdr:twoCellAnchor>
    <xdr:from>
      <xdr:col>3</xdr:col>
      <xdr:colOff>22860</xdr:colOff>
      <xdr:row>6</xdr:row>
      <xdr:rowOff>723900</xdr:rowOff>
    </xdr:from>
    <xdr:to>
      <xdr:col>3</xdr:col>
      <xdr:colOff>777240</xdr:colOff>
      <xdr:row>11</xdr:row>
      <xdr:rowOff>175260</xdr:rowOff>
    </xdr:to>
    <xdr:cxnSp macro="">
      <xdr:nvCxnSpPr>
        <xdr:cNvPr id="7" name="Tiesioji rodyklės jungtis 6">
          <a:extLst>
            <a:ext uri="{FF2B5EF4-FFF2-40B4-BE49-F238E27FC236}">
              <a16:creationId xmlns:a16="http://schemas.microsoft.com/office/drawing/2014/main" id="{2F0833C3-1693-4F43-8C07-CBE7815FFE83}"/>
            </a:ext>
          </a:extLst>
        </xdr:cNvPr>
        <xdr:cNvCxnSpPr/>
      </xdr:nvCxnSpPr>
      <xdr:spPr>
        <a:xfrm flipV="1">
          <a:off x="5722620" y="2842260"/>
          <a:ext cx="754380" cy="117348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2316480</xdr:colOff>
      <xdr:row>11</xdr:row>
      <xdr:rowOff>30480</xdr:rowOff>
    </xdr:from>
    <xdr:to>
      <xdr:col>3</xdr:col>
      <xdr:colOff>365760</xdr:colOff>
      <xdr:row>13</xdr:row>
      <xdr:rowOff>146474</xdr:rowOff>
    </xdr:to>
    <xdr:sp macro="" textlink="">
      <xdr:nvSpPr>
        <xdr:cNvPr id="8" name="Stačiakampis 7">
          <a:extLst>
            <a:ext uri="{FF2B5EF4-FFF2-40B4-BE49-F238E27FC236}">
              <a16:creationId xmlns:a16="http://schemas.microsoft.com/office/drawing/2014/main" id="{707E474B-B861-4A48-9DF6-A14F219C4707}"/>
            </a:ext>
          </a:extLst>
        </xdr:cNvPr>
        <xdr:cNvSpPr/>
      </xdr:nvSpPr>
      <xdr:spPr>
        <a:xfrm>
          <a:off x="3581400" y="3870960"/>
          <a:ext cx="2484120" cy="4817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lt-LT" sz="1000" b="1" baseline="0">
              <a:solidFill>
                <a:schemeClr val="lt1"/>
              </a:solidFill>
              <a:latin typeface="Verdana" panose="020B0604030504040204" pitchFamily="34" charset="0"/>
              <a:ea typeface="Verdana" panose="020B0604030504040204" pitchFamily="34" charset="0"/>
            </a:rPr>
            <a:t>Įrašyti projektuojamų gaminių skaičių</a:t>
          </a:r>
          <a:endParaRPr lang="lt-LT" sz="1000" b="1">
            <a:solidFill>
              <a:schemeClr val="lt1"/>
            </a:solidFill>
            <a:latin typeface="Verdana" panose="020B0604030504040204" pitchFamily="34" charset="0"/>
            <a:ea typeface="Verdana" panose="020B0604030504040204" pitchFamily="34" charset="0"/>
          </a:endParaRPr>
        </a:p>
      </xdr:txBody>
    </xdr:sp>
    <xdr:clientData/>
  </xdr:twoCellAnchor>
  <xdr:twoCellAnchor>
    <xdr:from>
      <xdr:col>0</xdr:col>
      <xdr:colOff>266700</xdr:colOff>
      <xdr:row>4</xdr:row>
      <xdr:rowOff>114300</xdr:rowOff>
    </xdr:from>
    <xdr:to>
      <xdr:col>0</xdr:col>
      <xdr:colOff>571500</xdr:colOff>
      <xdr:row>9</xdr:row>
      <xdr:rowOff>91440</xdr:rowOff>
    </xdr:to>
    <xdr:cxnSp macro="">
      <xdr:nvCxnSpPr>
        <xdr:cNvPr id="10" name="Tiesioji rodyklės jungtis 9">
          <a:extLst>
            <a:ext uri="{FF2B5EF4-FFF2-40B4-BE49-F238E27FC236}">
              <a16:creationId xmlns:a16="http://schemas.microsoft.com/office/drawing/2014/main" id="{B0FA6115-5251-4628-A3AD-11D8F3346EF8}"/>
            </a:ext>
          </a:extLst>
        </xdr:cNvPr>
        <xdr:cNvCxnSpPr/>
      </xdr:nvCxnSpPr>
      <xdr:spPr>
        <a:xfrm flipV="1">
          <a:off x="266700" y="1546860"/>
          <a:ext cx="304800" cy="20193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0</xdr:col>
      <xdr:colOff>190500</xdr:colOff>
      <xdr:row>8</xdr:row>
      <xdr:rowOff>121920</xdr:rowOff>
    </xdr:from>
    <xdr:to>
      <xdr:col>2</xdr:col>
      <xdr:colOff>1409700</xdr:colOff>
      <xdr:row>11</xdr:row>
      <xdr:rowOff>55034</xdr:rowOff>
    </xdr:to>
    <xdr:sp macro="" textlink="">
      <xdr:nvSpPr>
        <xdr:cNvPr id="11" name="Stačiakampis 10">
          <a:extLst>
            <a:ext uri="{FF2B5EF4-FFF2-40B4-BE49-F238E27FC236}">
              <a16:creationId xmlns:a16="http://schemas.microsoft.com/office/drawing/2014/main" id="{ABDBEAD0-9BCB-482C-A708-1336B4EF3699}"/>
            </a:ext>
          </a:extLst>
        </xdr:cNvPr>
        <xdr:cNvSpPr/>
      </xdr:nvSpPr>
      <xdr:spPr>
        <a:xfrm>
          <a:off x="190500" y="3413760"/>
          <a:ext cx="2484120" cy="4817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lt-LT" sz="1000" b="1" baseline="0">
              <a:solidFill>
                <a:schemeClr val="lt1"/>
              </a:solidFill>
              <a:latin typeface="Verdana" panose="020B0604030504040204" pitchFamily="34" charset="0"/>
              <a:ea typeface="Verdana" panose="020B0604030504040204" pitchFamily="34" charset="0"/>
            </a:rPr>
            <a:t>Įtraukti papildomų eilučių pagal poreikį</a:t>
          </a:r>
          <a:endParaRPr lang="lt-LT" sz="1000" b="1">
            <a:solidFill>
              <a:schemeClr val="lt1"/>
            </a:solidFill>
            <a:latin typeface="Verdana" panose="020B0604030504040204" pitchFamily="34" charset="0"/>
            <a:ea typeface="Verdana" panose="020B060403050404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129540</xdr:colOff>
      <xdr:row>3</xdr:row>
      <xdr:rowOff>53340</xdr:rowOff>
    </xdr:from>
    <xdr:to>
      <xdr:col>9</xdr:col>
      <xdr:colOff>505460</xdr:colOff>
      <xdr:row>23</xdr:row>
      <xdr:rowOff>60960</xdr:rowOff>
    </xdr:to>
    <xdr:sp macro="" textlink="">
      <xdr:nvSpPr>
        <xdr:cNvPr id="2" name="Stačiakampis 1">
          <a:extLst>
            <a:ext uri="{FF2B5EF4-FFF2-40B4-BE49-F238E27FC236}">
              <a16:creationId xmlns:a16="http://schemas.microsoft.com/office/drawing/2014/main" id="{1EA4C0FF-2C15-4E6C-AA37-52515044E2B5}"/>
            </a:ext>
          </a:extLst>
        </xdr:cNvPr>
        <xdr:cNvSpPr/>
      </xdr:nvSpPr>
      <xdr:spPr>
        <a:xfrm>
          <a:off x="11254740" y="1028700"/>
          <a:ext cx="2814320" cy="387858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lt-LT" sz="1000" b="1" baseline="0">
              <a:solidFill>
                <a:schemeClr val="lt1"/>
              </a:solidFill>
              <a:latin typeface="Verdana" panose="020B0604030504040204" pitchFamily="34" charset="0"/>
              <a:ea typeface="Verdana" panose="020B0604030504040204" pitchFamily="34" charset="0"/>
            </a:rPr>
            <a:t>PILDOMA </a:t>
          </a:r>
          <a:r>
            <a:rPr lang="en-US" sz="1000" b="1" baseline="0">
              <a:solidFill>
                <a:schemeClr val="lt1"/>
              </a:solidFill>
              <a:latin typeface="Verdana" panose="020B0604030504040204" pitchFamily="34" charset="0"/>
              <a:ea typeface="Verdana" panose="020B0604030504040204" pitchFamily="34" charset="0"/>
            </a:rPr>
            <a:t>Jei</a:t>
          </a:r>
          <a:r>
            <a:rPr lang="lt-LT" sz="1000" b="1" baseline="0">
              <a:solidFill>
                <a:schemeClr val="lt1"/>
              </a:solidFill>
              <a:latin typeface="Verdana" panose="020B0604030504040204" pitchFamily="34" charset="0"/>
              <a:ea typeface="Verdana" panose="020B0604030504040204" pitchFamily="34" charset="0"/>
            </a:rPr>
            <a:t> įmonė projekto metu planuoja ženklinti gaminį:</a:t>
          </a:r>
        </a:p>
        <a:p>
          <a:pPr marL="0" indent="0" algn="ctr"/>
          <a:endParaRPr lang="lt-LT" sz="1000" b="1" baseline="0">
            <a:solidFill>
              <a:schemeClr val="lt1"/>
            </a:solidFill>
            <a:latin typeface="Verdana" panose="020B0604030504040204" pitchFamily="34" charset="0"/>
            <a:ea typeface="Verdana" panose="020B0604030504040204" pitchFamily="34" charset="0"/>
          </a:endParaRPr>
        </a:p>
        <a:p>
          <a:pPr lvl="0"/>
          <a:r>
            <a:rPr lang="lt-LT" sz="1100" b="1" i="1">
              <a:solidFill>
                <a:schemeClr val="bg1"/>
              </a:solidFill>
              <a:effectLst/>
              <a:latin typeface="+mn-lt"/>
              <a:ea typeface="+mn-ea"/>
              <a:cs typeface="+mn-cs"/>
            </a:rPr>
            <a:t>ekologinis ženklinimas: numatoma paremti projektus, kuriais skatinamas produktų ekologinis ženklinimas, t. y. tų gaminių ar paslaugų, kurie yra mažiau žalingi aplinkai ir žmonių sveikatai nei kiti tos pačios grupės produktai, sertifikavimas.</a:t>
          </a:r>
        </a:p>
        <a:p>
          <a:pPr lvl="0"/>
          <a:r>
            <a:rPr lang="lt-LT" sz="1100" b="1" i="1">
              <a:solidFill>
                <a:schemeClr val="bg1"/>
              </a:solidFill>
              <a:effectLst/>
              <a:latin typeface="+mn-lt"/>
              <a:ea typeface="+mn-ea"/>
              <a:cs typeface="+mn-cs"/>
            </a:rPr>
            <a:t>Ženklinamas gaminys turi būti ženklinamas </a:t>
          </a:r>
          <a:r>
            <a:rPr lang="lt-LT" sz="1100" b="1" i="1">
              <a:solidFill>
                <a:schemeClr val="lt1"/>
              </a:solidFill>
              <a:effectLst/>
              <a:latin typeface="+mn-lt"/>
              <a:ea typeface="+mn-ea"/>
              <a:cs typeface="+mn-cs"/>
            </a:rPr>
            <a:t>I tipo ekologiniu ženklinimu pagal reikalavimus, nustatytus standarte LST EN ISO 14024:2018 „Aplinkosauginiai ženklai ir aplinkosauginės deklaracijos. I tipo aplinkosauginis ženklinimas. Principai ir procedūros“ (pvz., EU Ecolabel, Nordic Swan, Blue Angel, El Distintiu, Milieukeur, Österreichishes Umweltzeichen, NF Environnement, The Hungarian Eco-label, Polish Eco Mark-Znak EKO arba  kitu I tipo ekologiniu ženklu).</a:t>
          </a:r>
          <a:r>
            <a:rPr lang="lt-LT" sz="1100" b="1" i="1">
              <a:solidFill>
                <a:schemeClr val="bg1"/>
              </a:solidFill>
              <a:effectLst/>
              <a:latin typeface="+mn-lt"/>
              <a:ea typeface="+mn-ea"/>
              <a:cs typeface="+mn-cs"/>
            </a:rPr>
            <a:t> </a:t>
          </a:r>
          <a:endParaRPr lang="lt-LT" sz="1000" b="1">
            <a:solidFill>
              <a:schemeClr val="bg1"/>
            </a:solidFill>
            <a:latin typeface="Verdana" panose="020B0604030504040204" pitchFamily="34" charset="0"/>
            <a:ea typeface="Verdana" panose="020B0604030504040204" pitchFamily="34" charset="0"/>
          </a:endParaRPr>
        </a:p>
      </xdr:txBody>
    </xdr:sp>
    <xdr:clientData/>
  </xdr:twoCellAnchor>
  <xdr:twoCellAnchor>
    <xdr:from>
      <xdr:col>4</xdr:col>
      <xdr:colOff>3528060</xdr:colOff>
      <xdr:row>1</xdr:row>
      <xdr:rowOff>297180</xdr:rowOff>
    </xdr:from>
    <xdr:to>
      <xdr:col>6</xdr:col>
      <xdr:colOff>76200</xdr:colOff>
      <xdr:row>3</xdr:row>
      <xdr:rowOff>114300</xdr:rowOff>
    </xdr:to>
    <xdr:cxnSp macro="">
      <xdr:nvCxnSpPr>
        <xdr:cNvPr id="3" name="Tiesioji rodyklės jungtis 2">
          <a:extLst>
            <a:ext uri="{FF2B5EF4-FFF2-40B4-BE49-F238E27FC236}">
              <a16:creationId xmlns:a16="http://schemas.microsoft.com/office/drawing/2014/main" id="{470007B8-872B-4816-835A-AA6C56111567}"/>
            </a:ext>
          </a:extLst>
        </xdr:cNvPr>
        <xdr:cNvCxnSpPr/>
      </xdr:nvCxnSpPr>
      <xdr:spPr>
        <a:xfrm flipH="1" flipV="1">
          <a:off x="10789920" y="480060"/>
          <a:ext cx="1021080" cy="6096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3</xdr:col>
      <xdr:colOff>2727960</xdr:colOff>
      <xdr:row>6</xdr:row>
      <xdr:rowOff>205740</xdr:rowOff>
    </xdr:from>
    <xdr:to>
      <xdr:col>3</xdr:col>
      <xdr:colOff>3482340</xdr:colOff>
      <xdr:row>12</xdr:row>
      <xdr:rowOff>68580</xdr:rowOff>
    </xdr:to>
    <xdr:cxnSp macro="">
      <xdr:nvCxnSpPr>
        <xdr:cNvPr id="4" name="Tiesioji rodyklės jungtis 3">
          <a:extLst>
            <a:ext uri="{FF2B5EF4-FFF2-40B4-BE49-F238E27FC236}">
              <a16:creationId xmlns:a16="http://schemas.microsoft.com/office/drawing/2014/main" id="{5B7C7FF0-9496-43D6-953A-749021DB5EF0}"/>
            </a:ext>
          </a:extLst>
        </xdr:cNvPr>
        <xdr:cNvCxnSpPr/>
      </xdr:nvCxnSpPr>
      <xdr:spPr>
        <a:xfrm flipV="1">
          <a:off x="6126480" y="1737360"/>
          <a:ext cx="754380" cy="117348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3</xdr:col>
      <xdr:colOff>586740</xdr:colOff>
      <xdr:row>11</xdr:row>
      <xdr:rowOff>106680</xdr:rowOff>
    </xdr:from>
    <xdr:to>
      <xdr:col>3</xdr:col>
      <xdr:colOff>3070860</xdr:colOff>
      <xdr:row>15</xdr:row>
      <xdr:rowOff>83820</xdr:rowOff>
    </xdr:to>
    <xdr:sp macro="" textlink="">
      <xdr:nvSpPr>
        <xdr:cNvPr id="5" name="Stačiakampis 4">
          <a:extLst>
            <a:ext uri="{FF2B5EF4-FFF2-40B4-BE49-F238E27FC236}">
              <a16:creationId xmlns:a16="http://schemas.microsoft.com/office/drawing/2014/main" id="{F37B9EA5-88FC-4B23-91F3-266BBB0EB972}"/>
            </a:ext>
          </a:extLst>
        </xdr:cNvPr>
        <xdr:cNvSpPr/>
      </xdr:nvSpPr>
      <xdr:spPr>
        <a:xfrm>
          <a:off x="3985260" y="2766060"/>
          <a:ext cx="2484120" cy="7086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lt-LT" sz="1000" b="1" baseline="0">
              <a:solidFill>
                <a:schemeClr val="lt1"/>
              </a:solidFill>
              <a:latin typeface="Verdana" panose="020B0604030504040204" pitchFamily="34" charset="0"/>
              <a:ea typeface="Verdana" panose="020B0604030504040204" pitchFamily="34" charset="0"/>
            </a:rPr>
            <a:t> Įrašyti planuojamų ženklinti gaminių skaičių</a:t>
          </a:r>
          <a:endParaRPr lang="lt-LT" sz="1000" b="1">
            <a:solidFill>
              <a:schemeClr val="lt1"/>
            </a:solidFill>
            <a:latin typeface="Verdana" panose="020B0604030504040204" pitchFamily="34" charset="0"/>
            <a:ea typeface="Verdana" panose="020B0604030504040204" pitchFamily="34" charset="0"/>
          </a:endParaRPr>
        </a:p>
      </xdr:txBody>
    </xdr:sp>
    <xdr:clientData/>
  </xdr:twoCellAnchor>
  <xdr:twoCellAnchor>
    <xdr:from>
      <xdr:col>0</xdr:col>
      <xdr:colOff>350520</xdr:colOff>
      <xdr:row>5</xdr:row>
      <xdr:rowOff>22860</xdr:rowOff>
    </xdr:from>
    <xdr:to>
      <xdr:col>0</xdr:col>
      <xdr:colOff>556260</xdr:colOff>
      <xdr:row>9</xdr:row>
      <xdr:rowOff>15240</xdr:rowOff>
    </xdr:to>
    <xdr:cxnSp macro="">
      <xdr:nvCxnSpPr>
        <xdr:cNvPr id="6" name="Tiesioji rodyklės jungtis 5">
          <a:extLst>
            <a:ext uri="{FF2B5EF4-FFF2-40B4-BE49-F238E27FC236}">
              <a16:creationId xmlns:a16="http://schemas.microsoft.com/office/drawing/2014/main" id="{68C73081-19BC-4D63-A557-E2A61CD6E58A}"/>
            </a:ext>
          </a:extLst>
        </xdr:cNvPr>
        <xdr:cNvCxnSpPr/>
      </xdr:nvCxnSpPr>
      <xdr:spPr>
        <a:xfrm flipV="1">
          <a:off x="350520" y="1363980"/>
          <a:ext cx="205740" cy="94488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0</xdr:col>
      <xdr:colOff>274320</xdr:colOff>
      <xdr:row>8</xdr:row>
      <xdr:rowOff>45720</xdr:rowOff>
    </xdr:from>
    <xdr:to>
      <xdr:col>2</xdr:col>
      <xdr:colOff>1539240</xdr:colOff>
      <xdr:row>10</xdr:row>
      <xdr:rowOff>161714</xdr:rowOff>
    </xdr:to>
    <xdr:sp macro="" textlink="">
      <xdr:nvSpPr>
        <xdr:cNvPr id="7" name="Stačiakampis 6">
          <a:extLst>
            <a:ext uri="{FF2B5EF4-FFF2-40B4-BE49-F238E27FC236}">
              <a16:creationId xmlns:a16="http://schemas.microsoft.com/office/drawing/2014/main" id="{E64CA279-1E8F-4A42-89B0-52B6BEACE52B}"/>
            </a:ext>
          </a:extLst>
        </xdr:cNvPr>
        <xdr:cNvSpPr/>
      </xdr:nvSpPr>
      <xdr:spPr>
        <a:xfrm>
          <a:off x="274320" y="2156460"/>
          <a:ext cx="2484120" cy="4817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lt-LT" sz="1000" b="1" baseline="0">
              <a:solidFill>
                <a:schemeClr val="lt1"/>
              </a:solidFill>
              <a:latin typeface="Verdana" panose="020B0604030504040204" pitchFamily="34" charset="0"/>
              <a:ea typeface="Verdana" panose="020B0604030504040204" pitchFamily="34" charset="0"/>
            </a:rPr>
            <a:t>Įtraukti papildomų eilučių pagal poreikį</a:t>
          </a:r>
          <a:endParaRPr lang="lt-LT" sz="1000" b="1">
            <a:solidFill>
              <a:schemeClr val="lt1"/>
            </a:solidFill>
            <a:latin typeface="Verdana" panose="020B0604030504040204" pitchFamily="34" charset="0"/>
            <a:ea typeface="Verdana" panose="020B060403050404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323850</xdr:colOff>
      <xdr:row>14</xdr:row>
      <xdr:rowOff>171450</xdr:rowOff>
    </xdr:from>
    <xdr:to>
      <xdr:col>8</xdr:col>
      <xdr:colOff>1926590</xdr:colOff>
      <xdr:row>20</xdr:row>
      <xdr:rowOff>464820</xdr:rowOff>
    </xdr:to>
    <xdr:sp macro="" textlink="">
      <xdr:nvSpPr>
        <xdr:cNvPr id="2" name="Stačiakampis 1">
          <a:extLst>
            <a:ext uri="{FF2B5EF4-FFF2-40B4-BE49-F238E27FC236}">
              <a16:creationId xmlns:a16="http://schemas.microsoft.com/office/drawing/2014/main" id="{02370D6E-99C5-4397-A839-A54C9671ADAC}"/>
            </a:ext>
          </a:extLst>
        </xdr:cNvPr>
        <xdr:cNvSpPr/>
      </xdr:nvSpPr>
      <xdr:spPr>
        <a:xfrm>
          <a:off x="10732770" y="4560570"/>
          <a:ext cx="2821940" cy="145923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lt-LT" sz="1000" b="1" baseline="0">
              <a:solidFill>
                <a:schemeClr val="lt1"/>
              </a:solidFill>
              <a:latin typeface="Verdana" panose="020B0604030504040204" pitchFamily="34" charset="0"/>
              <a:ea typeface="Verdana" panose="020B0604030504040204" pitchFamily="34" charset="0"/>
            </a:rPr>
            <a:t>PILDOMA </a:t>
          </a:r>
          <a:r>
            <a:rPr lang="en-US" sz="1000" b="1" baseline="0">
              <a:solidFill>
                <a:schemeClr val="lt1"/>
              </a:solidFill>
              <a:latin typeface="Verdana" panose="020B0604030504040204" pitchFamily="34" charset="0"/>
              <a:ea typeface="Verdana" panose="020B0604030504040204" pitchFamily="34" charset="0"/>
            </a:rPr>
            <a:t>J</a:t>
          </a:r>
          <a:r>
            <a:rPr lang="lt-LT" sz="1000" b="1" baseline="0">
              <a:solidFill>
                <a:schemeClr val="lt1"/>
              </a:solidFill>
              <a:latin typeface="Verdana" panose="020B0604030504040204" pitchFamily="34" charset="0"/>
              <a:ea typeface="Verdana" panose="020B0604030504040204" pitchFamily="34" charset="0"/>
            </a:rPr>
            <a:t>EI: Tinkamos finansuoti išlaidos pagal Reglamento (ES) Nr. 651/2014 18 straipsnį (</a:t>
          </a:r>
          <a:r>
            <a:rPr lang="lt-LT" sz="1000" b="1" baseline="0">
              <a:solidFill>
                <a:srgbClr val="FFC000"/>
              </a:solidFill>
              <a:latin typeface="Verdana" panose="020B0604030504040204" pitchFamily="34" charset="0"/>
              <a:ea typeface="Verdana" panose="020B0604030504040204" pitchFamily="34" charset="0"/>
            </a:rPr>
            <a:t>Valstybės pagalba</a:t>
          </a:r>
          <a:r>
            <a:rPr lang="lt-LT" sz="1000" b="1" baseline="0">
              <a:solidFill>
                <a:schemeClr val="lt1"/>
              </a:solidFill>
              <a:latin typeface="Verdana" panose="020B0604030504040204" pitchFamily="34" charset="0"/>
              <a:ea typeface="Verdana" panose="020B0604030504040204" pitchFamily="34" charset="0"/>
            </a:rPr>
            <a:t>) - įmonė projekto metu planuoja atlikti gamybos technologinį auditą ir (ar) ekologinį gaminių projektavimą. </a:t>
          </a:r>
        </a:p>
      </xdr:txBody>
    </xdr:sp>
    <xdr:clientData/>
  </xdr:twoCellAnchor>
  <xdr:twoCellAnchor>
    <xdr:from>
      <xdr:col>5</xdr:col>
      <xdr:colOff>3688080</xdr:colOff>
      <xdr:row>17</xdr:row>
      <xdr:rowOff>99060</xdr:rowOff>
    </xdr:from>
    <xdr:to>
      <xdr:col>6</xdr:col>
      <xdr:colOff>441960</xdr:colOff>
      <xdr:row>18</xdr:row>
      <xdr:rowOff>83820</xdr:rowOff>
    </xdr:to>
    <xdr:cxnSp macro="">
      <xdr:nvCxnSpPr>
        <xdr:cNvPr id="3" name="Tiesioji rodyklės jungtis 2">
          <a:extLst>
            <a:ext uri="{FF2B5EF4-FFF2-40B4-BE49-F238E27FC236}">
              <a16:creationId xmlns:a16="http://schemas.microsoft.com/office/drawing/2014/main" id="{4CC7F0D8-5F49-4AA0-9431-06FAC86B65E8}"/>
            </a:ext>
          </a:extLst>
        </xdr:cNvPr>
        <xdr:cNvCxnSpPr/>
      </xdr:nvCxnSpPr>
      <xdr:spPr>
        <a:xfrm flipH="1">
          <a:off x="9906000" y="5052060"/>
          <a:ext cx="944880" cy="16764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5</xdr:col>
      <xdr:colOff>830580</xdr:colOff>
      <xdr:row>29</xdr:row>
      <xdr:rowOff>0</xdr:rowOff>
    </xdr:from>
    <xdr:to>
      <xdr:col>5</xdr:col>
      <xdr:colOff>3644900</xdr:colOff>
      <xdr:row>33</xdr:row>
      <xdr:rowOff>22860</xdr:rowOff>
    </xdr:to>
    <xdr:sp macro="" textlink="">
      <xdr:nvSpPr>
        <xdr:cNvPr id="7" name="Stačiakampis 6">
          <a:extLst>
            <a:ext uri="{FF2B5EF4-FFF2-40B4-BE49-F238E27FC236}">
              <a16:creationId xmlns:a16="http://schemas.microsoft.com/office/drawing/2014/main" id="{BF777F9C-DED1-499D-9FB9-4D1488766EAB}"/>
            </a:ext>
          </a:extLst>
        </xdr:cNvPr>
        <xdr:cNvSpPr/>
      </xdr:nvSpPr>
      <xdr:spPr>
        <a:xfrm>
          <a:off x="7048500" y="8671560"/>
          <a:ext cx="2814320" cy="75438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lt-LT" sz="1000" b="1" baseline="0">
              <a:solidFill>
                <a:schemeClr val="lt1"/>
              </a:solidFill>
              <a:latin typeface="Verdana" panose="020B0604030504040204" pitchFamily="34" charset="0"/>
              <a:ea typeface="Verdana" panose="020B0604030504040204" pitchFamily="34" charset="0"/>
            </a:rPr>
            <a:t>PILDOMAS tik prašomos finansavimo sumos laukelis</a:t>
          </a:r>
        </a:p>
      </xdr:txBody>
    </xdr:sp>
    <xdr:clientData/>
  </xdr:twoCellAnchor>
  <xdr:twoCellAnchor>
    <xdr:from>
      <xdr:col>5</xdr:col>
      <xdr:colOff>7620</xdr:colOff>
      <xdr:row>30</xdr:row>
      <xdr:rowOff>99060</xdr:rowOff>
    </xdr:from>
    <xdr:to>
      <xdr:col>5</xdr:col>
      <xdr:colOff>944880</xdr:colOff>
      <xdr:row>30</xdr:row>
      <xdr:rowOff>152400</xdr:rowOff>
    </xdr:to>
    <xdr:cxnSp macro="">
      <xdr:nvCxnSpPr>
        <xdr:cNvPr id="8" name="Tiesioji rodyklės jungtis 7">
          <a:extLst>
            <a:ext uri="{FF2B5EF4-FFF2-40B4-BE49-F238E27FC236}">
              <a16:creationId xmlns:a16="http://schemas.microsoft.com/office/drawing/2014/main" id="{38F6EA95-D1EF-4D8A-B5D8-2A1742DE4906}"/>
            </a:ext>
          </a:extLst>
        </xdr:cNvPr>
        <xdr:cNvCxnSpPr/>
      </xdr:nvCxnSpPr>
      <xdr:spPr>
        <a:xfrm flipH="1" flipV="1">
          <a:off x="6225540" y="8953500"/>
          <a:ext cx="937260" cy="5334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6</xdr:col>
      <xdr:colOff>15240</xdr:colOff>
      <xdr:row>0</xdr:row>
      <xdr:rowOff>64770</xdr:rowOff>
    </xdr:from>
    <xdr:to>
      <xdr:col>8</xdr:col>
      <xdr:colOff>1617980</xdr:colOff>
      <xdr:row>2</xdr:row>
      <xdr:rowOff>678180</xdr:rowOff>
    </xdr:to>
    <xdr:sp macro="" textlink="">
      <xdr:nvSpPr>
        <xdr:cNvPr id="4" name="Stačiakampis 3">
          <a:extLst>
            <a:ext uri="{FF2B5EF4-FFF2-40B4-BE49-F238E27FC236}">
              <a16:creationId xmlns:a16="http://schemas.microsoft.com/office/drawing/2014/main" id="{91F17508-0713-4834-891E-452DB55A4DFF}"/>
            </a:ext>
          </a:extLst>
        </xdr:cNvPr>
        <xdr:cNvSpPr/>
      </xdr:nvSpPr>
      <xdr:spPr>
        <a:xfrm>
          <a:off x="10424160" y="64770"/>
          <a:ext cx="2821940" cy="97917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lt-LT" sz="1000" b="1" baseline="0">
              <a:solidFill>
                <a:schemeClr val="lt1"/>
              </a:solidFill>
              <a:latin typeface="Verdana" panose="020B0604030504040204" pitchFamily="34" charset="0"/>
              <a:ea typeface="Verdana" panose="020B0604030504040204" pitchFamily="34" charset="0"/>
            </a:rPr>
            <a:t>PILDOMA JEI: Tinkamos finansuoti išlaidos pagal Reglamentą (ES) Nr. 1407/2013 (</a:t>
          </a:r>
          <a:r>
            <a:rPr lang="lt-LT" sz="1000" b="1" i="1" baseline="0">
              <a:solidFill>
                <a:srgbClr val="FFC000"/>
              </a:solidFill>
              <a:latin typeface="Verdana" panose="020B0604030504040204" pitchFamily="34" charset="0"/>
              <a:ea typeface="Verdana" panose="020B0604030504040204" pitchFamily="34" charset="0"/>
            </a:rPr>
            <a:t>De minimis</a:t>
          </a:r>
          <a:r>
            <a:rPr lang="lt-LT" sz="1000" b="1" baseline="0">
              <a:solidFill>
                <a:schemeClr val="lt1"/>
              </a:solidFill>
              <a:latin typeface="Verdana" panose="020B0604030504040204" pitchFamily="34" charset="0"/>
              <a:ea typeface="Verdana" panose="020B0604030504040204" pitchFamily="34" charset="0"/>
            </a:rPr>
            <a:t>) - </a:t>
          </a:r>
          <a:r>
            <a:rPr lang="lt-LT" sz="1000" b="1" baseline="0">
              <a:solidFill>
                <a:schemeClr val="lt1"/>
              </a:solidFill>
              <a:effectLst/>
              <a:latin typeface="Verdana" panose="020B0604030504040204" pitchFamily="34" charset="0"/>
              <a:ea typeface="Verdana" panose="020B0604030504040204" pitchFamily="34" charset="0"/>
              <a:cs typeface="+mn-cs"/>
            </a:rPr>
            <a:t>įmonė projekto metu planuoja diegti </a:t>
          </a:r>
          <a:r>
            <a:rPr lang="lt-LT" sz="1000" b="1" baseline="0">
              <a:solidFill>
                <a:schemeClr val="lt1"/>
              </a:solidFill>
              <a:latin typeface="Verdana" panose="020B0604030504040204" pitchFamily="34" charset="0"/>
              <a:ea typeface="Verdana" panose="020B0604030504040204" pitchFamily="34" charset="0"/>
            </a:rPr>
            <a:t>AVS ir(ar) ženklinti gaminius.</a:t>
          </a:r>
        </a:p>
      </xdr:txBody>
    </xdr:sp>
    <xdr:clientData/>
  </xdr:twoCellAnchor>
  <xdr:twoCellAnchor>
    <xdr:from>
      <xdr:col>5</xdr:col>
      <xdr:colOff>3802380</xdr:colOff>
      <xdr:row>2</xdr:row>
      <xdr:rowOff>541020</xdr:rowOff>
    </xdr:from>
    <xdr:to>
      <xdr:col>6</xdr:col>
      <xdr:colOff>502920</xdr:colOff>
      <xdr:row>6</xdr:row>
      <xdr:rowOff>53340</xdr:rowOff>
    </xdr:to>
    <xdr:cxnSp macro="">
      <xdr:nvCxnSpPr>
        <xdr:cNvPr id="5" name="Tiesioji rodyklės jungtis 4">
          <a:extLst>
            <a:ext uri="{FF2B5EF4-FFF2-40B4-BE49-F238E27FC236}">
              <a16:creationId xmlns:a16="http://schemas.microsoft.com/office/drawing/2014/main" id="{CE1622CE-515A-425F-97E8-7F2911FCE0C8}"/>
            </a:ext>
          </a:extLst>
        </xdr:cNvPr>
        <xdr:cNvCxnSpPr/>
      </xdr:nvCxnSpPr>
      <xdr:spPr>
        <a:xfrm flipH="1">
          <a:off x="10020300" y="906780"/>
          <a:ext cx="891540" cy="120396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xdr:colOff>
      <xdr:row>13</xdr:row>
      <xdr:rowOff>190500</xdr:rowOff>
    </xdr:from>
    <xdr:to>
      <xdr:col>10</xdr:col>
      <xdr:colOff>9525</xdr:colOff>
      <xdr:row>14</xdr:row>
      <xdr:rowOff>9525</xdr:rowOff>
    </xdr:to>
    <xdr:cxnSp macro="">
      <xdr:nvCxnSpPr>
        <xdr:cNvPr id="2" name="Tiesioji jungtis 1">
          <a:extLst>
            <a:ext uri="{FF2B5EF4-FFF2-40B4-BE49-F238E27FC236}">
              <a16:creationId xmlns:a16="http://schemas.microsoft.com/office/drawing/2014/main" id="{369C3ED5-55DC-4F80-8C4D-2C14BEAA2A36}"/>
            </a:ext>
          </a:extLst>
        </xdr:cNvPr>
        <xdr:cNvCxnSpPr/>
      </xdr:nvCxnSpPr>
      <xdr:spPr>
        <a:xfrm>
          <a:off x="38100" y="2788920"/>
          <a:ext cx="13047345" cy="24765"/>
        </a:xfrm>
        <a:prstGeom prst="line">
          <a:avLst/>
        </a:prstGeom>
        <a:ln w="9525"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oneCellAnchor>
    <xdr:from>
      <xdr:col>4</xdr:col>
      <xdr:colOff>22282</xdr:colOff>
      <xdr:row>6</xdr:row>
      <xdr:rowOff>171451</xdr:rowOff>
    </xdr:from>
    <xdr:ext cx="206318" cy="230504"/>
    <xdr:pic>
      <xdr:nvPicPr>
        <xdr:cNvPr id="3" name="Paveikslėlis 2">
          <a:extLst>
            <a:ext uri="{FF2B5EF4-FFF2-40B4-BE49-F238E27FC236}">
              <a16:creationId xmlns:a16="http://schemas.microsoft.com/office/drawing/2014/main" id="{2CEEA7EB-A1C1-421D-924D-69AB7EA0B4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94282" y="1360171"/>
          <a:ext cx="206318" cy="230504"/>
        </a:xfrm>
        <a:prstGeom prst="rect">
          <a:avLst/>
        </a:prstGeom>
      </xdr:spPr>
    </xdr:pic>
    <xdr:clientData/>
  </xdr:oneCellAnchor>
  <xdr:twoCellAnchor>
    <xdr:from>
      <xdr:col>4</xdr:col>
      <xdr:colOff>657225</xdr:colOff>
      <xdr:row>8</xdr:row>
      <xdr:rowOff>0</xdr:rowOff>
    </xdr:from>
    <xdr:to>
      <xdr:col>4</xdr:col>
      <xdr:colOff>657225</xdr:colOff>
      <xdr:row>8</xdr:row>
      <xdr:rowOff>180975</xdr:rowOff>
    </xdr:to>
    <xdr:cxnSp macro="">
      <xdr:nvCxnSpPr>
        <xdr:cNvPr id="4" name="Tiesioji rodyklės jungtis 3">
          <a:extLst>
            <a:ext uri="{FF2B5EF4-FFF2-40B4-BE49-F238E27FC236}">
              <a16:creationId xmlns:a16="http://schemas.microsoft.com/office/drawing/2014/main" id="{2BCFE6C6-B22C-4314-BD25-946337FBCED3}"/>
            </a:ext>
          </a:extLst>
        </xdr:cNvPr>
        <xdr:cNvCxnSpPr/>
      </xdr:nvCxnSpPr>
      <xdr:spPr>
        <a:xfrm>
          <a:off x="5229225" y="1600200"/>
          <a:ext cx="0" cy="180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666750</xdr:colOff>
      <xdr:row>10</xdr:row>
      <xdr:rowOff>9525</xdr:rowOff>
    </xdr:from>
    <xdr:to>
      <xdr:col>4</xdr:col>
      <xdr:colOff>666750</xdr:colOff>
      <xdr:row>11</xdr:row>
      <xdr:rowOff>9525</xdr:rowOff>
    </xdr:to>
    <xdr:cxnSp macro="">
      <xdr:nvCxnSpPr>
        <xdr:cNvPr id="5" name="Tiesioji rodyklės jungtis 4">
          <a:extLst>
            <a:ext uri="{FF2B5EF4-FFF2-40B4-BE49-F238E27FC236}">
              <a16:creationId xmlns:a16="http://schemas.microsoft.com/office/drawing/2014/main" id="{FC15A158-C4AC-4D12-9602-1710E6496A75}"/>
            </a:ext>
          </a:extLst>
        </xdr:cNvPr>
        <xdr:cNvCxnSpPr/>
      </xdr:nvCxnSpPr>
      <xdr:spPr>
        <a:xfrm>
          <a:off x="5238750" y="2005965"/>
          <a:ext cx="0" cy="1981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695325</xdr:colOff>
      <xdr:row>12</xdr:row>
      <xdr:rowOff>19050</xdr:rowOff>
    </xdr:from>
    <xdr:to>
      <xdr:col>4</xdr:col>
      <xdr:colOff>1362075</xdr:colOff>
      <xdr:row>13</xdr:row>
      <xdr:rowOff>123825</xdr:rowOff>
    </xdr:to>
    <xdr:cxnSp macro="">
      <xdr:nvCxnSpPr>
        <xdr:cNvPr id="6" name="Tiesioji rodyklės jungtis 5">
          <a:extLst>
            <a:ext uri="{FF2B5EF4-FFF2-40B4-BE49-F238E27FC236}">
              <a16:creationId xmlns:a16="http://schemas.microsoft.com/office/drawing/2014/main" id="{5ED3E285-3633-49D1-B18E-BAB98B2C8082}"/>
            </a:ext>
          </a:extLst>
        </xdr:cNvPr>
        <xdr:cNvCxnSpPr/>
      </xdr:nvCxnSpPr>
      <xdr:spPr>
        <a:xfrm>
          <a:off x="5267325" y="2411730"/>
          <a:ext cx="666750" cy="31051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647700</xdr:colOff>
      <xdr:row>8</xdr:row>
      <xdr:rowOff>0</xdr:rowOff>
    </xdr:from>
    <xdr:to>
      <xdr:col>6</xdr:col>
      <xdr:colOff>657225</xdr:colOff>
      <xdr:row>11</xdr:row>
      <xdr:rowOff>19050</xdr:rowOff>
    </xdr:to>
    <xdr:cxnSp macro="">
      <xdr:nvCxnSpPr>
        <xdr:cNvPr id="7" name="Tiesioji rodyklės jungtis 6">
          <a:extLst>
            <a:ext uri="{FF2B5EF4-FFF2-40B4-BE49-F238E27FC236}">
              <a16:creationId xmlns:a16="http://schemas.microsoft.com/office/drawing/2014/main" id="{81D4F37E-1CD2-460A-995F-791CD4471C12}"/>
            </a:ext>
          </a:extLst>
        </xdr:cNvPr>
        <xdr:cNvCxnSpPr/>
      </xdr:nvCxnSpPr>
      <xdr:spPr>
        <a:xfrm>
          <a:off x="8054340" y="1600200"/>
          <a:ext cx="9525" cy="61341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0</xdr:colOff>
      <xdr:row>7</xdr:row>
      <xdr:rowOff>0</xdr:rowOff>
    </xdr:from>
    <xdr:ext cx="206318" cy="238124"/>
    <xdr:pic>
      <xdr:nvPicPr>
        <xdr:cNvPr id="8" name="Paveikslėlis 7">
          <a:extLst>
            <a:ext uri="{FF2B5EF4-FFF2-40B4-BE49-F238E27FC236}">
              <a16:creationId xmlns:a16="http://schemas.microsoft.com/office/drawing/2014/main" id="{84B266FD-D07E-4DA3-B47B-067346E10B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06640" y="1394460"/>
          <a:ext cx="206318" cy="238124"/>
        </a:xfrm>
        <a:prstGeom prst="rect">
          <a:avLst/>
        </a:prstGeom>
      </xdr:spPr>
    </xdr:pic>
    <xdr:clientData/>
  </xdr:oneCellAnchor>
  <xdr:twoCellAnchor>
    <xdr:from>
      <xdr:col>6</xdr:col>
      <xdr:colOff>9525</xdr:colOff>
      <xdr:row>12</xdr:row>
      <xdr:rowOff>9525</xdr:rowOff>
    </xdr:from>
    <xdr:to>
      <xdr:col>6</xdr:col>
      <xdr:colOff>657226</xdr:colOff>
      <xdr:row>13</xdr:row>
      <xdr:rowOff>104775</xdr:rowOff>
    </xdr:to>
    <xdr:cxnSp macro="">
      <xdr:nvCxnSpPr>
        <xdr:cNvPr id="9" name="Tiesioji rodyklės jungtis 8">
          <a:extLst>
            <a:ext uri="{FF2B5EF4-FFF2-40B4-BE49-F238E27FC236}">
              <a16:creationId xmlns:a16="http://schemas.microsoft.com/office/drawing/2014/main" id="{D8C42F4D-75EF-41ED-8C12-BCC69AAF5ED0}"/>
            </a:ext>
          </a:extLst>
        </xdr:cNvPr>
        <xdr:cNvCxnSpPr/>
      </xdr:nvCxnSpPr>
      <xdr:spPr>
        <a:xfrm flipH="1">
          <a:off x="7416165" y="2402205"/>
          <a:ext cx="647701" cy="3009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0</xdr:colOff>
      <xdr:row>19</xdr:row>
      <xdr:rowOff>0</xdr:rowOff>
    </xdr:from>
    <xdr:ext cx="206318" cy="240029"/>
    <xdr:pic>
      <xdr:nvPicPr>
        <xdr:cNvPr id="10" name="Paveikslėlis 9">
          <a:extLst>
            <a:ext uri="{FF2B5EF4-FFF2-40B4-BE49-F238E27FC236}">
              <a16:creationId xmlns:a16="http://schemas.microsoft.com/office/drawing/2014/main" id="{44AA5786-29EA-4036-97FB-757C5D777D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06640" y="3794760"/>
          <a:ext cx="206318" cy="240029"/>
        </a:xfrm>
        <a:prstGeom prst="rect">
          <a:avLst/>
        </a:prstGeom>
      </xdr:spPr>
    </xdr:pic>
    <xdr:clientData/>
  </xdr:oneCellAnchor>
  <xdr:twoCellAnchor>
    <xdr:from>
      <xdr:col>2</xdr:col>
      <xdr:colOff>1362075</xdr:colOff>
      <xdr:row>9</xdr:row>
      <xdr:rowOff>142875</xdr:rowOff>
    </xdr:from>
    <xdr:to>
      <xdr:col>4</xdr:col>
      <xdr:colOff>0</xdr:colOff>
      <xdr:row>9</xdr:row>
      <xdr:rowOff>152400</xdr:rowOff>
    </xdr:to>
    <xdr:cxnSp macro="">
      <xdr:nvCxnSpPr>
        <xdr:cNvPr id="11" name="Tiesioji rodyklės jungtis 10">
          <a:extLst>
            <a:ext uri="{FF2B5EF4-FFF2-40B4-BE49-F238E27FC236}">
              <a16:creationId xmlns:a16="http://schemas.microsoft.com/office/drawing/2014/main" id="{7B7292F9-5989-497B-9A17-4A4414C0B636}"/>
            </a:ext>
          </a:extLst>
        </xdr:cNvPr>
        <xdr:cNvCxnSpPr/>
      </xdr:nvCxnSpPr>
      <xdr:spPr>
        <a:xfrm flipH="1" flipV="1">
          <a:off x="2985135" y="1941195"/>
          <a:ext cx="158686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13</xdr:row>
      <xdr:rowOff>133350</xdr:rowOff>
    </xdr:from>
    <xdr:to>
      <xdr:col>6</xdr:col>
      <xdr:colOff>476250</xdr:colOff>
      <xdr:row>15</xdr:row>
      <xdr:rowOff>9525</xdr:rowOff>
    </xdr:to>
    <xdr:cxnSp macro="">
      <xdr:nvCxnSpPr>
        <xdr:cNvPr id="12" name="Tiesioji rodyklės jungtis 11">
          <a:extLst>
            <a:ext uri="{FF2B5EF4-FFF2-40B4-BE49-F238E27FC236}">
              <a16:creationId xmlns:a16="http://schemas.microsoft.com/office/drawing/2014/main" id="{402FBEE2-F4AC-4EC1-9FEE-7F3876CE123B}"/>
            </a:ext>
          </a:extLst>
        </xdr:cNvPr>
        <xdr:cNvCxnSpPr/>
      </xdr:nvCxnSpPr>
      <xdr:spPr>
        <a:xfrm>
          <a:off x="7425690" y="2731770"/>
          <a:ext cx="457200" cy="28003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666750</xdr:colOff>
      <xdr:row>16</xdr:row>
      <xdr:rowOff>9525</xdr:rowOff>
    </xdr:from>
    <xdr:to>
      <xdr:col>6</xdr:col>
      <xdr:colOff>666750</xdr:colOff>
      <xdr:row>17</xdr:row>
      <xdr:rowOff>28575</xdr:rowOff>
    </xdr:to>
    <xdr:cxnSp macro="">
      <xdr:nvCxnSpPr>
        <xdr:cNvPr id="13" name="Tiesioji rodyklės jungtis 12">
          <a:extLst>
            <a:ext uri="{FF2B5EF4-FFF2-40B4-BE49-F238E27FC236}">
              <a16:creationId xmlns:a16="http://schemas.microsoft.com/office/drawing/2014/main" id="{9BBDFE03-433C-4EF5-84F0-76AC8A7C52D2}"/>
            </a:ext>
          </a:extLst>
        </xdr:cNvPr>
        <xdr:cNvCxnSpPr/>
      </xdr:nvCxnSpPr>
      <xdr:spPr>
        <a:xfrm>
          <a:off x="8073390" y="3209925"/>
          <a:ext cx="0" cy="2171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685800</xdr:colOff>
      <xdr:row>20</xdr:row>
      <xdr:rowOff>9525</xdr:rowOff>
    </xdr:from>
    <xdr:to>
      <xdr:col>6</xdr:col>
      <xdr:colOff>685800</xdr:colOff>
      <xdr:row>21</xdr:row>
      <xdr:rowOff>19050</xdr:rowOff>
    </xdr:to>
    <xdr:cxnSp macro="">
      <xdr:nvCxnSpPr>
        <xdr:cNvPr id="14" name="Tiesioji rodyklės jungtis 13">
          <a:extLst>
            <a:ext uri="{FF2B5EF4-FFF2-40B4-BE49-F238E27FC236}">
              <a16:creationId xmlns:a16="http://schemas.microsoft.com/office/drawing/2014/main" id="{3E584E15-6F0E-4AAB-8041-52FAA33E9BB7}"/>
            </a:ext>
          </a:extLst>
        </xdr:cNvPr>
        <xdr:cNvCxnSpPr/>
      </xdr:nvCxnSpPr>
      <xdr:spPr>
        <a:xfrm>
          <a:off x="8092440" y="4002405"/>
          <a:ext cx="0" cy="20764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800100</xdr:colOff>
      <xdr:row>13</xdr:row>
      <xdr:rowOff>123825</xdr:rowOff>
    </xdr:from>
    <xdr:to>
      <xdr:col>4</xdr:col>
      <xdr:colOff>1333500</xdr:colOff>
      <xdr:row>14</xdr:row>
      <xdr:rowOff>180975</xdr:rowOff>
    </xdr:to>
    <xdr:cxnSp macro="">
      <xdr:nvCxnSpPr>
        <xdr:cNvPr id="15" name="Tiesioji rodyklės jungtis 14">
          <a:extLst>
            <a:ext uri="{FF2B5EF4-FFF2-40B4-BE49-F238E27FC236}">
              <a16:creationId xmlns:a16="http://schemas.microsoft.com/office/drawing/2014/main" id="{0FA5D706-41D9-4EEE-BF9C-5FE163D3C3D5}"/>
            </a:ext>
          </a:extLst>
        </xdr:cNvPr>
        <xdr:cNvCxnSpPr/>
      </xdr:nvCxnSpPr>
      <xdr:spPr>
        <a:xfrm flipH="1">
          <a:off x="5372100" y="2722245"/>
          <a:ext cx="533400" cy="2628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1362075</xdr:colOff>
      <xdr:row>17</xdr:row>
      <xdr:rowOff>95250</xdr:rowOff>
    </xdr:from>
    <xdr:to>
      <xdr:col>7</xdr:col>
      <xdr:colOff>361950</xdr:colOff>
      <xdr:row>17</xdr:row>
      <xdr:rowOff>95250</xdr:rowOff>
    </xdr:to>
    <xdr:cxnSp macro="">
      <xdr:nvCxnSpPr>
        <xdr:cNvPr id="16" name="Tiesioji rodyklės jungtis 15">
          <a:extLst>
            <a:ext uri="{FF2B5EF4-FFF2-40B4-BE49-F238E27FC236}">
              <a16:creationId xmlns:a16="http://schemas.microsoft.com/office/drawing/2014/main" id="{8284244E-27C6-4044-9CE1-8DD73EEF9088}"/>
            </a:ext>
          </a:extLst>
        </xdr:cNvPr>
        <xdr:cNvCxnSpPr/>
      </xdr:nvCxnSpPr>
      <xdr:spPr>
        <a:xfrm flipH="1">
          <a:off x="8768715" y="3493770"/>
          <a:ext cx="41719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19049</xdr:colOff>
      <xdr:row>7</xdr:row>
      <xdr:rowOff>123825</xdr:rowOff>
    </xdr:from>
    <xdr:to>
      <xdr:col>7</xdr:col>
      <xdr:colOff>352424</xdr:colOff>
      <xdr:row>17</xdr:row>
      <xdr:rowOff>95250</xdr:rowOff>
    </xdr:to>
    <xdr:cxnSp macro="">
      <xdr:nvCxnSpPr>
        <xdr:cNvPr id="17" name="Alkūninė jungtis 16">
          <a:extLst>
            <a:ext uri="{FF2B5EF4-FFF2-40B4-BE49-F238E27FC236}">
              <a16:creationId xmlns:a16="http://schemas.microsoft.com/office/drawing/2014/main" id="{75136605-50A2-4544-B559-45A2D559BA76}"/>
            </a:ext>
          </a:extLst>
        </xdr:cNvPr>
        <xdr:cNvCxnSpPr/>
      </xdr:nvCxnSpPr>
      <xdr:spPr>
        <a:xfrm rot="16200000" flipH="1">
          <a:off x="8021954" y="2339340"/>
          <a:ext cx="1975485" cy="333375"/>
        </a:xfrm>
        <a:prstGeom prst="bentConnector3">
          <a:avLst>
            <a:gd name="adj1" fmla="val 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685800</xdr:colOff>
      <xdr:row>18</xdr:row>
      <xdr:rowOff>0</xdr:rowOff>
    </xdr:from>
    <xdr:to>
      <xdr:col>6</xdr:col>
      <xdr:colOff>685800</xdr:colOff>
      <xdr:row>19</xdr:row>
      <xdr:rowOff>9525</xdr:rowOff>
    </xdr:to>
    <xdr:cxnSp macro="">
      <xdr:nvCxnSpPr>
        <xdr:cNvPr id="18" name="Tiesioji rodyklės jungtis 17">
          <a:extLst>
            <a:ext uri="{FF2B5EF4-FFF2-40B4-BE49-F238E27FC236}">
              <a16:creationId xmlns:a16="http://schemas.microsoft.com/office/drawing/2014/main" id="{0C356C48-4A63-4406-9D17-1053A27F3454}"/>
            </a:ext>
          </a:extLst>
        </xdr:cNvPr>
        <xdr:cNvCxnSpPr/>
      </xdr:nvCxnSpPr>
      <xdr:spPr>
        <a:xfrm flipV="1">
          <a:off x="8092440" y="3596640"/>
          <a:ext cx="0" cy="20764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0</xdr:colOff>
      <xdr:row>7</xdr:row>
      <xdr:rowOff>0</xdr:rowOff>
    </xdr:from>
    <xdr:ext cx="206318" cy="238124"/>
    <xdr:pic>
      <xdr:nvPicPr>
        <xdr:cNvPr id="19" name="Paveikslėlis 18">
          <a:extLst>
            <a:ext uri="{FF2B5EF4-FFF2-40B4-BE49-F238E27FC236}">
              <a16:creationId xmlns:a16="http://schemas.microsoft.com/office/drawing/2014/main" id="{8D271B01-87C9-4128-9574-C369EB86F9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23060" y="1394460"/>
          <a:ext cx="206318" cy="238124"/>
        </a:xfrm>
        <a:prstGeom prst="rect">
          <a:avLst/>
        </a:prstGeom>
      </xdr:spPr>
    </xdr:pic>
    <xdr:clientData/>
  </xdr:oneCellAnchor>
  <xdr:twoCellAnchor>
    <xdr:from>
      <xdr:col>2</xdr:col>
      <xdr:colOff>647700</xdr:colOff>
      <xdr:row>7</xdr:row>
      <xdr:rowOff>190500</xdr:rowOff>
    </xdr:from>
    <xdr:to>
      <xdr:col>2</xdr:col>
      <xdr:colOff>647700</xdr:colOff>
      <xdr:row>9</xdr:row>
      <xdr:rowOff>0</xdr:rowOff>
    </xdr:to>
    <xdr:cxnSp macro="">
      <xdr:nvCxnSpPr>
        <xdr:cNvPr id="20" name="Tiesioji rodyklės jungtis 19">
          <a:extLst>
            <a:ext uri="{FF2B5EF4-FFF2-40B4-BE49-F238E27FC236}">
              <a16:creationId xmlns:a16="http://schemas.microsoft.com/office/drawing/2014/main" id="{75E05D66-D275-4537-A641-A79AE4639510}"/>
            </a:ext>
          </a:extLst>
        </xdr:cNvPr>
        <xdr:cNvCxnSpPr/>
      </xdr:nvCxnSpPr>
      <xdr:spPr>
        <a:xfrm>
          <a:off x="2270760" y="1584960"/>
          <a:ext cx="0" cy="2133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1371600</xdr:colOff>
      <xdr:row>7</xdr:row>
      <xdr:rowOff>104776</xdr:rowOff>
    </xdr:from>
    <xdr:to>
      <xdr:col>4</xdr:col>
      <xdr:colOff>22282</xdr:colOff>
      <xdr:row>9</xdr:row>
      <xdr:rowOff>66675</xdr:rowOff>
    </xdr:to>
    <xdr:cxnSp macro="">
      <xdr:nvCxnSpPr>
        <xdr:cNvPr id="21" name="Tiesioji rodyklės jungtis 20">
          <a:extLst>
            <a:ext uri="{FF2B5EF4-FFF2-40B4-BE49-F238E27FC236}">
              <a16:creationId xmlns:a16="http://schemas.microsoft.com/office/drawing/2014/main" id="{4C91BEFE-B66B-4560-A772-4A615ABA4653}"/>
            </a:ext>
          </a:extLst>
        </xdr:cNvPr>
        <xdr:cNvCxnSpPr>
          <a:stCxn id="3" idx="1"/>
        </xdr:cNvCxnSpPr>
      </xdr:nvCxnSpPr>
      <xdr:spPr>
        <a:xfrm flipH="1">
          <a:off x="2994660" y="1499236"/>
          <a:ext cx="1599622" cy="36575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666750</xdr:colOff>
      <xdr:row>15</xdr:row>
      <xdr:rowOff>161925</xdr:rowOff>
    </xdr:from>
    <xdr:to>
      <xdr:col>4</xdr:col>
      <xdr:colOff>666750</xdr:colOff>
      <xdr:row>17</xdr:row>
      <xdr:rowOff>0</xdr:rowOff>
    </xdr:to>
    <xdr:cxnSp macro="">
      <xdr:nvCxnSpPr>
        <xdr:cNvPr id="22" name="Tiesioji rodyklės jungtis 21">
          <a:extLst>
            <a:ext uri="{FF2B5EF4-FFF2-40B4-BE49-F238E27FC236}">
              <a16:creationId xmlns:a16="http://schemas.microsoft.com/office/drawing/2014/main" id="{2B0F80DC-7F20-469A-9B1B-70F31D6B5780}"/>
            </a:ext>
          </a:extLst>
        </xdr:cNvPr>
        <xdr:cNvCxnSpPr/>
      </xdr:nvCxnSpPr>
      <xdr:spPr>
        <a:xfrm>
          <a:off x="5238750" y="3164205"/>
          <a:ext cx="0" cy="23431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22282</xdr:colOff>
      <xdr:row>18</xdr:row>
      <xdr:rowOff>171451</xdr:rowOff>
    </xdr:from>
    <xdr:ext cx="206318" cy="247649"/>
    <xdr:pic>
      <xdr:nvPicPr>
        <xdr:cNvPr id="23" name="Paveikslėlis 22">
          <a:extLst>
            <a:ext uri="{FF2B5EF4-FFF2-40B4-BE49-F238E27FC236}">
              <a16:creationId xmlns:a16="http://schemas.microsoft.com/office/drawing/2014/main" id="{64A84AFD-4B85-4F3B-8DDA-4A03209F82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94282" y="3768091"/>
          <a:ext cx="206318" cy="247649"/>
        </a:xfrm>
        <a:prstGeom prst="rect">
          <a:avLst/>
        </a:prstGeom>
      </xdr:spPr>
    </xdr:pic>
    <xdr:clientData/>
  </xdr:oneCellAnchor>
  <xdr:twoCellAnchor>
    <xdr:from>
      <xdr:col>4</xdr:col>
      <xdr:colOff>666750</xdr:colOff>
      <xdr:row>18</xdr:row>
      <xdr:rowOff>1</xdr:rowOff>
    </xdr:from>
    <xdr:to>
      <xdr:col>4</xdr:col>
      <xdr:colOff>666751</xdr:colOff>
      <xdr:row>18</xdr:row>
      <xdr:rowOff>171450</xdr:rowOff>
    </xdr:to>
    <xdr:cxnSp macro="">
      <xdr:nvCxnSpPr>
        <xdr:cNvPr id="24" name="Tiesioji rodyklės jungtis 23">
          <a:extLst>
            <a:ext uri="{FF2B5EF4-FFF2-40B4-BE49-F238E27FC236}">
              <a16:creationId xmlns:a16="http://schemas.microsoft.com/office/drawing/2014/main" id="{49086094-0390-4F72-8406-2B2CF168CC65}"/>
            </a:ext>
          </a:extLst>
        </xdr:cNvPr>
        <xdr:cNvCxnSpPr/>
      </xdr:nvCxnSpPr>
      <xdr:spPr>
        <a:xfrm flipV="1">
          <a:off x="5238750" y="3596641"/>
          <a:ext cx="1" cy="1714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1136669</xdr:colOff>
      <xdr:row>33</xdr:row>
      <xdr:rowOff>85725</xdr:rowOff>
    </xdr:from>
    <xdr:ext cx="269850" cy="323850"/>
    <xdr:pic>
      <xdr:nvPicPr>
        <xdr:cNvPr id="25" name="Paveikslėlis 24">
          <a:extLst>
            <a:ext uri="{FF2B5EF4-FFF2-40B4-BE49-F238E27FC236}">
              <a16:creationId xmlns:a16="http://schemas.microsoft.com/office/drawing/2014/main" id="{AA8E0C54-07A7-4197-92B7-709305A685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59729" y="6661785"/>
          <a:ext cx="269850" cy="323850"/>
        </a:xfrm>
        <a:prstGeom prst="rect">
          <a:avLst/>
        </a:prstGeom>
      </xdr:spPr>
    </xdr:pic>
    <xdr:clientData/>
  </xdr:oneCellAnchor>
  <xdr:oneCellAnchor>
    <xdr:from>
      <xdr:col>4</xdr:col>
      <xdr:colOff>970190</xdr:colOff>
      <xdr:row>3</xdr:row>
      <xdr:rowOff>93676</xdr:rowOff>
    </xdr:from>
    <xdr:ext cx="357571" cy="363796"/>
    <xdr:pic>
      <xdr:nvPicPr>
        <xdr:cNvPr id="26" name="Paveikslėlis 25">
          <a:extLst>
            <a:ext uri="{FF2B5EF4-FFF2-40B4-BE49-F238E27FC236}">
              <a16:creationId xmlns:a16="http://schemas.microsoft.com/office/drawing/2014/main" id="{CF14A0D9-387C-4896-8BA9-71E2A25DE8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42190" y="688036"/>
          <a:ext cx="357571" cy="363796"/>
        </a:xfrm>
        <a:prstGeom prst="rect">
          <a:avLst/>
        </a:prstGeom>
      </xdr:spPr>
    </xdr:pic>
    <xdr:clientData/>
  </xdr:oneCellAnchor>
  <xdr:twoCellAnchor>
    <xdr:from>
      <xdr:col>5</xdr:col>
      <xdr:colOff>9525</xdr:colOff>
      <xdr:row>5</xdr:row>
      <xdr:rowOff>19050</xdr:rowOff>
    </xdr:from>
    <xdr:to>
      <xdr:col>5</xdr:col>
      <xdr:colOff>752475</xdr:colOff>
      <xdr:row>9</xdr:row>
      <xdr:rowOff>123825</xdr:rowOff>
    </xdr:to>
    <xdr:cxnSp macro="">
      <xdr:nvCxnSpPr>
        <xdr:cNvPr id="27" name="Tiesioji rodyklės jungtis 26">
          <a:extLst>
            <a:ext uri="{FF2B5EF4-FFF2-40B4-BE49-F238E27FC236}">
              <a16:creationId xmlns:a16="http://schemas.microsoft.com/office/drawing/2014/main" id="{E50DD532-C57E-4269-B56C-2092782C154C}"/>
            </a:ext>
          </a:extLst>
        </xdr:cNvPr>
        <xdr:cNvCxnSpPr/>
      </xdr:nvCxnSpPr>
      <xdr:spPr>
        <a:xfrm flipH="1">
          <a:off x="5998845" y="1009650"/>
          <a:ext cx="742950" cy="9124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1133475</xdr:colOff>
      <xdr:row>34</xdr:row>
      <xdr:rowOff>57150</xdr:rowOff>
    </xdr:from>
    <xdr:ext cx="321376" cy="386656"/>
    <xdr:pic>
      <xdr:nvPicPr>
        <xdr:cNvPr id="28" name="Paveikslėlis 27">
          <a:extLst>
            <a:ext uri="{FF2B5EF4-FFF2-40B4-BE49-F238E27FC236}">
              <a16:creationId xmlns:a16="http://schemas.microsoft.com/office/drawing/2014/main" id="{4EF859E0-4226-4C2C-BD5E-C178F24774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56535" y="6960870"/>
          <a:ext cx="321376" cy="38665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985DD-4BD4-4944-86C5-76C5929FE58E}">
  <dimension ref="B1:M25"/>
  <sheetViews>
    <sheetView tabSelected="1" zoomScale="90" zoomScaleNormal="90" workbookViewId="0">
      <selection activeCell="E8" sqref="E8:M8"/>
    </sheetView>
  </sheetViews>
  <sheetFormatPr defaultRowHeight="15" x14ac:dyDescent="0.25"/>
  <cols>
    <col min="1" max="1" width="5.42578125" customWidth="1"/>
    <col min="3" max="3" width="11.28515625" customWidth="1"/>
    <col min="4" max="4" width="11" customWidth="1"/>
    <col min="5" max="5" width="10.7109375" customWidth="1"/>
    <col min="6" max="6" width="11.5703125" customWidth="1"/>
    <col min="7" max="7" width="8.85546875" customWidth="1"/>
    <col min="8" max="8" width="9.5703125" customWidth="1"/>
    <col min="9" max="9" width="11.85546875" customWidth="1"/>
    <col min="10" max="10" width="12.42578125" customWidth="1"/>
    <col min="11" max="12" width="11.42578125" customWidth="1"/>
    <col min="13" max="13" width="12.85546875" customWidth="1"/>
  </cols>
  <sheetData>
    <row r="1" spans="2:13" ht="100.15" customHeight="1" x14ac:dyDescent="0.25">
      <c r="B1" s="1"/>
      <c r="C1" s="2"/>
      <c r="D1" s="261" t="s">
        <v>0</v>
      </c>
      <c r="E1" s="261"/>
      <c r="F1" s="261"/>
      <c r="G1" s="261"/>
      <c r="H1" s="261"/>
      <c r="I1" s="261"/>
      <c r="J1" s="261"/>
      <c r="K1" s="261"/>
      <c r="L1" s="261"/>
      <c r="M1" s="261"/>
    </row>
    <row r="2" spans="2:13" x14ac:dyDescent="0.25">
      <c r="B2" s="148" t="s">
        <v>1</v>
      </c>
      <c r="C2" s="148"/>
      <c r="D2" s="148"/>
      <c r="E2" s="148"/>
      <c r="F2" s="148"/>
      <c r="G2" s="148"/>
      <c r="H2" s="148"/>
      <c r="I2" s="148"/>
      <c r="J2" s="148"/>
      <c r="K2" s="148"/>
      <c r="L2" s="148"/>
      <c r="M2" s="148"/>
    </row>
    <row r="3" spans="2:13" ht="19.5" customHeight="1" x14ac:dyDescent="0.25">
      <c r="B3" s="260" t="s">
        <v>2</v>
      </c>
      <c r="C3" s="260"/>
      <c r="D3" s="260"/>
      <c r="E3" s="260"/>
      <c r="F3" s="260"/>
      <c r="G3" s="260"/>
      <c r="H3" s="260"/>
      <c r="I3" s="260"/>
      <c r="J3" s="260"/>
      <c r="K3" s="260"/>
      <c r="L3" s="260"/>
      <c r="M3" s="260"/>
    </row>
    <row r="4" spans="2:13" x14ac:dyDescent="0.25">
      <c r="B4" s="149" t="s">
        <v>1</v>
      </c>
      <c r="C4" s="149"/>
      <c r="D4" s="149"/>
      <c r="E4" s="149"/>
      <c r="F4" s="149"/>
      <c r="G4" s="149"/>
      <c r="H4" s="149"/>
      <c r="I4" s="149"/>
      <c r="J4" s="149"/>
      <c r="K4" s="149"/>
      <c r="L4" s="149"/>
      <c r="M4" s="149"/>
    </row>
    <row r="5" spans="2:13" ht="15.6" customHeight="1" x14ac:dyDescent="0.25">
      <c r="B5" s="150" t="s">
        <v>3</v>
      </c>
      <c r="C5" s="150"/>
      <c r="D5" s="150"/>
      <c r="E5" s="150"/>
      <c r="F5" s="150"/>
      <c r="G5" s="150"/>
      <c r="H5" s="150"/>
      <c r="I5" s="150"/>
      <c r="J5" s="150"/>
      <c r="K5" s="150"/>
      <c r="L5" s="150"/>
      <c r="M5" s="150"/>
    </row>
    <row r="6" spans="2:13" ht="15.6" customHeight="1" x14ac:dyDescent="0.25">
      <c r="B6" s="150" t="s">
        <v>4</v>
      </c>
      <c r="C6" s="150"/>
      <c r="D6" s="150"/>
      <c r="E6" s="151" t="s">
        <v>1</v>
      </c>
      <c r="F6" s="151"/>
      <c r="G6" s="151"/>
      <c r="H6" s="151"/>
      <c r="I6" s="151"/>
      <c r="J6" s="151"/>
      <c r="K6" s="151"/>
      <c r="L6" s="151"/>
      <c r="M6" s="151"/>
    </row>
    <row r="7" spans="2:13" x14ac:dyDescent="0.25">
      <c r="B7" s="152" t="s">
        <v>5</v>
      </c>
      <c r="C7" s="152"/>
      <c r="D7" s="152"/>
      <c r="E7" s="153" t="s">
        <v>1</v>
      </c>
      <c r="F7" s="153"/>
      <c r="G7" s="153"/>
      <c r="H7" s="153"/>
      <c r="I7" s="153"/>
      <c r="J7" s="153"/>
      <c r="K7" s="153"/>
      <c r="L7" s="153"/>
      <c r="M7" s="153"/>
    </row>
    <row r="8" spans="2:13" x14ac:dyDescent="0.25">
      <c r="B8" s="262" t="s">
        <v>6</v>
      </c>
      <c r="C8" s="262"/>
      <c r="D8" s="262"/>
      <c r="E8" s="155"/>
      <c r="F8" s="135"/>
      <c r="G8" s="135"/>
      <c r="H8" s="135"/>
      <c r="I8" s="135"/>
      <c r="J8" s="135"/>
      <c r="K8" s="135"/>
      <c r="L8" s="135"/>
      <c r="M8" s="136"/>
    </row>
    <row r="9" spans="2:13" x14ac:dyDescent="0.25">
      <c r="B9" s="130" t="s">
        <v>7</v>
      </c>
      <c r="C9" s="131"/>
      <c r="D9" s="132"/>
      <c r="E9" s="134"/>
      <c r="F9" s="135"/>
      <c r="G9" s="135"/>
      <c r="H9" s="135"/>
      <c r="I9" s="135"/>
      <c r="J9" s="135"/>
      <c r="K9" s="135"/>
      <c r="L9" s="135"/>
      <c r="M9" s="136"/>
    </row>
    <row r="10" spans="2:13" x14ac:dyDescent="0.25">
      <c r="B10" s="133" t="s">
        <v>8</v>
      </c>
      <c r="C10" s="133"/>
      <c r="D10" s="133"/>
      <c r="E10" s="134"/>
      <c r="F10" s="135"/>
      <c r="G10" s="135"/>
      <c r="H10" s="135"/>
      <c r="I10" s="135"/>
      <c r="J10" s="135"/>
      <c r="K10" s="135"/>
      <c r="L10" s="135"/>
      <c r="M10" s="136"/>
    </row>
    <row r="11" spans="2:13" x14ac:dyDescent="0.25">
      <c r="B11" s="154" t="s">
        <v>1</v>
      </c>
      <c r="C11" s="154"/>
      <c r="D11" s="154"/>
      <c r="E11" s="154"/>
      <c r="F11" s="154"/>
      <c r="G11" s="154"/>
      <c r="H11" s="154"/>
      <c r="I11" s="154"/>
      <c r="J11" s="154"/>
      <c r="K11" s="154"/>
      <c r="L11" s="154"/>
      <c r="M11" s="154"/>
    </row>
    <row r="12" spans="2:13" ht="36" customHeight="1" x14ac:dyDescent="0.25">
      <c r="B12" s="145" t="s">
        <v>9</v>
      </c>
      <c r="C12" s="146"/>
      <c r="D12" s="146"/>
      <c r="E12" s="146"/>
      <c r="F12" s="146"/>
      <c r="G12" s="146"/>
      <c r="H12" s="146"/>
      <c r="I12" s="146"/>
      <c r="J12" s="146"/>
      <c r="K12" s="146"/>
      <c r="L12" s="146"/>
      <c r="M12" s="147"/>
    </row>
    <row r="13" spans="2:13" ht="79.5" customHeight="1" x14ac:dyDescent="0.25">
      <c r="B13" s="137" t="s">
        <v>10</v>
      </c>
      <c r="C13" s="138"/>
      <c r="D13" s="138"/>
      <c r="E13" s="138"/>
      <c r="F13" s="138"/>
      <c r="G13" s="138"/>
      <c r="H13" s="138"/>
      <c r="I13" s="138"/>
      <c r="J13" s="138"/>
      <c r="K13" s="138"/>
      <c r="L13" s="138"/>
      <c r="M13" s="139"/>
    </row>
    <row r="14" spans="2:13" ht="69.75" customHeight="1" x14ac:dyDescent="0.25">
      <c r="B14" s="140" t="s">
        <v>11</v>
      </c>
      <c r="C14" s="141"/>
      <c r="D14" s="141"/>
      <c r="E14" s="141"/>
      <c r="F14" s="141"/>
      <c r="G14" s="141"/>
      <c r="H14" s="141"/>
      <c r="I14" s="141"/>
      <c r="J14" s="141"/>
      <c r="K14" s="141"/>
      <c r="L14" s="141"/>
      <c r="M14" s="142"/>
    </row>
    <row r="15" spans="2:13" ht="60" customHeight="1" x14ac:dyDescent="0.25">
      <c r="B15" s="140" t="s">
        <v>12</v>
      </c>
      <c r="C15" s="141"/>
      <c r="D15" s="141"/>
      <c r="E15" s="141"/>
      <c r="F15" s="141"/>
      <c r="G15" s="141"/>
      <c r="H15" s="141"/>
      <c r="I15" s="141"/>
      <c r="J15" s="141"/>
      <c r="K15" s="141"/>
      <c r="L15" s="141"/>
      <c r="M15" s="142"/>
    </row>
    <row r="16" spans="2:13" ht="64.5" customHeight="1" x14ac:dyDescent="0.25">
      <c r="B16" s="140" t="s">
        <v>13</v>
      </c>
      <c r="C16" s="141"/>
      <c r="D16" s="141"/>
      <c r="E16" s="141"/>
      <c r="F16" s="141"/>
      <c r="G16" s="141"/>
      <c r="H16" s="141"/>
      <c r="I16" s="141"/>
      <c r="J16" s="141"/>
      <c r="K16" s="141"/>
      <c r="L16" s="141"/>
      <c r="M16" s="142"/>
    </row>
    <row r="17" spans="2:13" ht="63" customHeight="1" x14ac:dyDescent="0.25">
      <c r="B17" s="140" t="s">
        <v>14</v>
      </c>
      <c r="C17" s="141"/>
      <c r="D17" s="141"/>
      <c r="E17" s="141"/>
      <c r="F17" s="141"/>
      <c r="G17" s="141"/>
      <c r="H17" s="141"/>
      <c r="I17" s="141"/>
      <c r="J17" s="141"/>
      <c r="K17" s="141"/>
      <c r="L17" s="141"/>
      <c r="M17" s="142"/>
    </row>
    <row r="18" spans="2:13" ht="63" customHeight="1" x14ac:dyDescent="0.25">
      <c r="B18" s="143" t="s">
        <v>15</v>
      </c>
      <c r="C18" s="143"/>
      <c r="D18" s="143"/>
      <c r="E18" s="143"/>
      <c r="F18" s="143"/>
      <c r="G18" s="143"/>
      <c r="H18" s="143"/>
      <c r="I18" s="143"/>
      <c r="J18" s="143"/>
      <c r="K18" s="143"/>
      <c r="L18" s="143"/>
      <c r="M18" s="143"/>
    </row>
    <row r="19" spans="2:13" ht="63.75" customHeight="1" x14ac:dyDescent="0.25">
      <c r="B19" s="144" t="s">
        <v>16</v>
      </c>
      <c r="C19" s="138"/>
      <c r="D19" s="138"/>
      <c r="E19" s="138"/>
      <c r="F19" s="138"/>
      <c r="G19" s="138"/>
      <c r="H19" s="138"/>
      <c r="I19" s="138"/>
      <c r="J19" s="138"/>
      <c r="K19" s="138"/>
      <c r="L19" s="138"/>
      <c r="M19" s="139"/>
    </row>
    <row r="20" spans="2:13" ht="56.25" customHeight="1" x14ac:dyDescent="0.25">
      <c r="B20" s="116" t="s">
        <v>17</v>
      </c>
      <c r="C20" s="117"/>
      <c r="D20" s="117"/>
      <c r="E20" s="117"/>
      <c r="F20" s="117"/>
      <c r="G20" s="117"/>
      <c r="H20" s="117"/>
      <c r="I20" s="117"/>
      <c r="J20" s="117"/>
      <c r="K20" s="117"/>
      <c r="L20" s="117"/>
      <c r="M20" s="118"/>
    </row>
    <row r="21" spans="2:13" ht="79.5" customHeight="1" x14ac:dyDescent="0.25">
      <c r="B21" s="119" t="s">
        <v>191</v>
      </c>
      <c r="C21" s="120"/>
      <c r="D21" s="120"/>
      <c r="E21" s="120"/>
      <c r="F21" s="120"/>
      <c r="G21" s="120"/>
      <c r="H21" s="120"/>
      <c r="I21" s="120"/>
      <c r="J21" s="120"/>
      <c r="K21" s="120"/>
      <c r="L21" s="120"/>
      <c r="M21" s="120"/>
    </row>
    <row r="22" spans="2:13" x14ac:dyDescent="0.25">
      <c r="B22" s="75"/>
      <c r="C22" s="75"/>
      <c r="D22" s="75"/>
      <c r="E22" s="75"/>
      <c r="F22" s="75"/>
      <c r="G22" s="75"/>
      <c r="H22" s="75"/>
      <c r="I22" s="75"/>
      <c r="J22" s="75"/>
      <c r="K22" s="75"/>
      <c r="L22" s="75"/>
      <c r="M22" s="75"/>
    </row>
    <row r="23" spans="2:13" x14ac:dyDescent="0.25">
      <c r="B23" s="121" t="s">
        <v>18</v>
      </c>
      <c r="C23" s="122"/>
      <c r="D23" s="122"/>
      <c r="E23" s="122"/>
      <c r="F23" s="122"/>
      <c r="G23" s="122"/>
      <c r="H23" s="122"/>
      <c r="I23" s="122"/>
      <c r="J23" s="122"/>
      <c r="K23" s="122"/>
      <c r="L23" s="122"/>
      <c r="M23" s="123"/>
    </row>
    <row r="24" spans="2:13" x14ac:dyDescent="0.25">
      <c r="B24" s="124"/>
      <c r="C24" s="125"/>
      <c r="D24" s="125"/>
      <c r="E24" s="125"/>
      <c r="F24" s="125"/>
      <c r="G24" s="125"/>
      <c r="H24" s="125"/>
      <c r="I24" s="125"/>
      <c r="J24" s="125"/>
      <c r="K24" s="125"/>
      <c r="L24" s="125"/>
      <c r="M24" s="126"/>
    </row>
    <row r="25" spans="2:13" x14ac:dyDescent="0.25">
      <c r="B25" s="127"/>
      <c r="C25" s="128"/>
      <c r="D25" s="128"/>
      <c r="E25" s="128"/>
      <c r="F25" s="128"/>
      <c r="G25" s="128"/>
      <c r="H25" s="128"/>
      <c r="I25" s="128"/>
      <c r="J25" s="128"/>
      <c r="K25" s="128"/>
      <c r="L25" s="128"/>
      <c r="M25" s="129"/>
    </row>
  </sheetData>
  <mergeCells count="27">
    <mergeCell ref="B6:D6"/>
    <mergeCell ref="E6:M6"/>
    <mergeCell ref="B7:D7"/>
    <mergeCell ref="E7:M7"/>
    <mergeCell ref="B11:M11"/>
    <mergeCell ref="B8:D8"/>
    <mergeCell ref="E8:M8"/>
    <mergeCell ref="D1:M1"/>
    <mergeCell ref="B2:M2"/>
    <mergeCell ref="B3:M3"/>
    <mergeCell ref="B4:M4"/>
    <mergeCell ref="B5:M5"/>
    <mergeCell ref="B20:M20"/>
    <mergeCell ref="B21:M21"/>
    <mergeCell ref="B23:M25"/>
    <mergeCell ref="B9:D9"/>
    <mergeCell ref="B10:D10"/>
    <mergeCell ref="E9:M9"/>
    <mergeCell ref="E10:M10"/>
    <mergeCell ref="B13:M13"/>
    <mergeCell ref="B16:M16"/>
    <mergeCell ref="B17:M17"/>
    <mergeCell ref="B18:M18"/>
    <mergeCell ref="B19:M19"/>
    <mergeCell ref="B15:M15"/>
    <mergeCell ref="B12:M12"/>
    <mergeCell ref="B14:M1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541C4-FF49-494A-8EF1-B9FAE8B130DD}">
  <dimension ref="B1:D23"/>
  <sheetViews>
    <sheetView workbookViewId="0">
      <selection activeCell="M8" sqref="M8"/>
    </sheetView>
  </sheetViews>
  <sheetFormatPr defaultRowHeight="15" x14ac:dyDescent="0.25"/>
  <cols>
    <col min="1" max="1" width="4.5703125" customWidth="1"/>
    <col min="2" max="2" width="132.7109375" customWidth="1"/>
  </cols>
  <sheetData>
    <row r="1" spans="2:4" ht="18" customHeight="1" x14ac:dyDescent="0.25">
      <c r="B1" s="98"/>
    </row>
    <row r="2" spans="2:4" ht="26.25" x14ac:dyDescent="0.25">
      <c r="B2" s="33" t="s">
        <v>131</v>
      </c>
    </row>
    <row r="3" spans="2:4" x14ac:dyDescent="0.25">
      <c r="B3" s="34"/>
      <c r="C3" s="35"/>
      <c r="D3" s="35"/>
    </row>
    <row r="4" spans="2:4" x14ac:dyDescent="0.25">
      <c r="B4" s="36"/>
      <c r="C4" s="35"/>
      <c r="D4" s="35"/>
    </row>
    <row r="5" spans="2:4" ht="102" x14ac:dyDescent="0.25">
      <c r="B5" s="37" t="s">
        <v>132</v>
      </c>
      <c r="C5" s="38"/>
      <c r="D5" s="35"/>
    </row>
    <row r="6" spans="2:4" x14ac:dyDescent="0.25">
      <c r="B6" s="37" t="s">
        <v>133</v>
      </c>
      <c r="C6" s="38"/>
      <c r="D6" s="35"/>
    </row>
    <row r="7" spans="2:4" x14ac:dyDescent="0.25">
      <c r="B7" s="39"/>
      <c r="C7" s="35"/>
      <c r="D7" s="35"/>
    </row>
    <row r="8" spans="2:4" ht="51" x14ac:dyDescent="0.25">
      <c r="B8" s="37" t="s">
        <v>134</v>
      </c>
      <c r="C8" s="35"/>
      <c r="D8" s="35" t="s">
        <v>135</v>
      </c>
    </row>
    <row r="9" spans="2:4" x14ac:dyDescent="0.25">
      <c r="B9" s="37" t="s">
        <v>133</v>
      </c>
      <c r="C9" s="38"/>
      <c r="D9" s="35"/>
    </row>
    <row r="10" spans="2:4" x14ac:dyDescent="0.25">
      <c r="B10" s="37"/>
      <c r="C10" s="35"/>
      <c r="D10" s="35"/>
    </row>
    <row r="11" spans="2:4" ht="38.25" x14ac:dyDescent="0.25">
      <c r="B11" s="37" t="s">
        <v>136</v>
      </c>
      <c r="C11" s="35"/>
      <c r="D11" s="35"/>
    </row>
    <row r="12" spans="2:4" x14ac:dyDescent="0.25">
      <c r="B12" s="37" t="s">
        <v>133</v>
      </c>
      <c r="C12" s="38"/>
      <c r="D12" s="35"/>
    </row>
    <row r="13" spans="2:4" x14ac:dyDescent="0.25">
      <c r="B13" s="37"/>
      <c r="C13" s="35"/>
      <c r="D13" s="35"/>
    </row>
    <row r="14" spans="2:4" ht="178.5" x14ac:dyDescent="0.25">
      <c r="B14" s="37" t="s">
        <v>137</v>
      </c>
      <c r="C14" s="38"/>
    </row>
    <row r="15" spans="2:4" x14ac:dyDescent="0.25">
      <c r="B15" s="37" t="s">
        <v>133</v>
      </c>
      <c r="C15" s="38"/>
    </row>
    <row r="16" spans="2:4" x14ac:dyDescent="0.25">
      <c r="B16" s="37"/>
      <c r="C16" s="35"/>
    </row>
    <row r="17" spans="2:3" ht="51" x14ac:dyDescent="0.25">
      <c r="B17" s="37" t="s">
        <v>138</v>
      </c>
      <c r="C17" s="38"/>
    </row>
    <row r="18" spans="2:3" x14ac:dyDescent="0.25">
      <c r="B18" s="37" t="s">
        <v>133</v>
      </c>
      <c r="C18" s="38"/>
    </row>
    <row r="19" spans="2:3" x14ac:dyDescent="0.25">
      <c r="B19" s="37"/>
      <c r="C19" s="35"/>
    </row>
    <row r="20" spans="2:3" ht="25.5" x14ac:dyDescent="0.25">
      <c r="B20" s="36" t="s">
        <v>139</v>
      </c>
      <c r="C20" s="35"/>
    </row>
    <row r="21" spans="2:3" x14ac:dyDescent="0.25">
      <c r="B21" s="37" t="s">
        <v>133</v>
      </c>
      <c r="C21" s="38"/>
    </row>
    <row r="22" spans="2:3" x14ac:dyDescent="0.25">
      <c r="B22" s="37"/>
      <c r="C22" s="35"/>
    </row>
    <row r="23" spans="2:3" ht="63.75" x14ac:dyDescent="0.25">
      <c r="B23" s="40" t="s">
        <v>140</v>
      </c>
      <c r="C23" s="4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1D188-EFC1-4580-8CB4-6C3AA44B7E34}">
  <dimension ref="A1:J37"/>
  <sheetViews>
    <sheetView workbookViewId="0">
      <selection activeCell="C19" sqref="C19"/>
    </sheetView>
  </sheetViews>
  <sheetFormatPr defaultColWidth="8.85546875" defaultRowHeight="15.75" x14ac:dyDescent="0.25"/>
  <cols>
    <col min="1" max="1" width="3" style="45" customWidth="1"/>
    <col min="2" max="2" width="20.7109375" style="44" customWidth="1"/>
    <col min="3" max="3" width="22.28515625" style="44" customWidth="1"/>
    <col min="4" max="10" width="20.7109375" style="44" customWidth="1"/>
    <col min="11" max="15" width="20.7109375" style="45" customWidth="1"/>
    <col min="16" max="16384" width="8.85546875" style="45"/>
  </cols>
  <sheetData>
    <row r="1" spans="1:10" x14ac:dyDescent="0.25">
      <c r="A1" s="248" t="s">
        <v>141</v>
      </c>
      <c r="B1" s="42"/>
      <c r="C1" s="43"/>
    </row>
    <row r="2" spans="1:10" x14ac:dyDescent="0.25">
      <c r="A2" s="249"/>
      <c r="B2" s="46"/>
      <c r="C2" s="43" t="s">
        <v>142</v>
      </c>
      <c r="D2" s="47"/>
      <c r="E2" s="47"/>
      <c r="F2" s="47"/>
      <c r="G2" s="47"/>
      <c r="H2" s="47"/>
      <c r="I2" s="47"/>
      <c r="J2" s="47"/>
    </row>
    <row r="3" spans="1:10" x14ac:dyDescent="0.25">
      <c r="A3" s="249"/>
      <c r="B3" s="47"/>
      <c r="C3" s="47"/>
      <c r="D3" s="47"/>
      <c r="E3" s="47"/>
      <c r="F3" s="47"/>
      <c r="G3" s="47"/>
      <c r="H3" s="47"/>
      <c r="I3" s="47"/>
      <c r="J3" s="47"/>
    </row>
    <row r="4" spans="1:10" x14ac:dyDescent="0.25">
      <c r="A4" s="249"/>
      <c r="B4" s="47"/>
      <c r="C4" s="47"/>
      <c r="D4" s="47"/>
      <c r="E4" s="47"/>
      <c r="F4" s="47"/>
      <c r="G4" s="47"/>
      <c r="H4" s="47"/>
      <c r="I4" s="47"/>
      <c r="J4" s="47"/>
    </row>
    <row r="5" spans="1:10" x14ac:dyDescent="0.25">
      <c r="A5" s="249"/>
      <c r="B5" s="47"/>
      <c r="C5" s="47"/>
      <c r="D5" s="47"/>
      <c r="E5" s="47"/>
      <c r="F5" s="48" t="s">
        <v>143</v>
      </c>
      <c r="G5" s="47"/>
      <c r="H5" s="47"/>
      <c r="I5" s="47"/>
      <c r="J5" s="47"/>
    </row>
    <row r="6" spans="1:10" x14ac:dyDescent="0.25">
      <c r="A6" s="249"/>
      <c r="B6" s="47"/>
      <c r="C6" s="47"/>
      <c r="D6" s="47"/>
      <c r="E6" s="47"/>
      <c r="F6" s="47"/>
      <c r="G6" s="47"/>
      <c r="H6" s="47"/>
      <c r="I6" s="47"/>
      <c r="J6" s="47"/>
    </row>
    <row r="7" spans="1:10" ht="16.5" thickBot="1" x14ac:dyDescent="0.3">
      <c r="A7" s="249"/>
      <c r="B7" s="47"/>
      <c r="C7" s="47"/>
      <c r="D7" s="47"/>
      <c r="E7" s="47"/>
      <c r="F7" s="47"/>
      <c r="G7" s="47"/>
      <c r="H7" s="47"/>
      <c r="I7" s="47"/>
      <c r="J7" s="47"/>
    </row>
    <row r="8" spans="1:10" ht="16.5" thickBot="1" x14ac:dyDescent="0.3">
      <c r="A8" s="249"/>
      <c r="B8" s="47"/>
      <c r="C8" s="49" t="s">
        <v>144</v>
      </c>
      <c r="D8" s="50">
        <v>0.1</v>
      </c>
      <c r="E8" s="51" t="s">
        <v>145</v>
      </c>
      <c r="F8" s="47"/>
      <c r="G8" s="51" t="s">
        <v>146</v>
      </c>
      <c r="H8" s="52">
        <v>0.1</v>
      </c>
      <c r="I8" s="47"/>
      <c r="J8" s="47"/>
    </row>
    <row r="9" spans="1:10" x14ac:dyDescent="0.25">
      <c r="A9" s="249"/>
      <c r="B9" s="47"/>
      <c r="C9" s="53">
        <v>0.6</v>
      </c>
      <c r="D9" s="47"/>
      <c r="E9" s="54">
        <v>1</v>
      </c>
      <c r="F9" s="47"/>
      <c r="G9" s="47"/>
      <c r="H9" s="47"/>
      <c r="I9" s="47"/>
      <c r="J9" s="47"/>
    </row>
    <row r="10" spans="1:10" x14ac:dyDescent="0.25">
      <c r="A10" s="249"/>
      <c r="B10" s="47"/>
      <c r="C10" s="51" t="s">
        <v>147</v>
      </c>
      <c r="D10" s="50">
        <v>0.3</v>
      </c>
      <c r="E10" s="51" t="s">
        <v>148</v>
      </c>
      <c r="F10" s="47"/>
      <c r="G10" s="54">
        <v>1</v>
      </c>
      <c r="H10" s="47"/>
      <c r="I10" s="47"/>
      <c r="J10" s="47"/>
    </row>
    <row r="11" spans="1:10" x14ac:dyDescent="0.25">
      <c r="A11" s="249"/>
      <c r="B11" s="47"/>
      <c r="C11" s="47"/>
      <c r="D11" s="47"/>
      <c r="E11" s="54">
        <v>1</v>
      </c>
      <c r="F11" s="47"/>
      <c r="G11" s="47"/>
      <c r="H11" s="47"/>
      <c r="I11" s="47"/>
      <c r="J11" s="47"/>
    </row>
    <row r="12" spans="1:10" x14ac:dyDescent="0.25">
      <c r="A12" s="249"/>
      <c r="B12" s="47"/>
      <c r="C12" s="47"/>
      <c r="D12" s="47"/>
      <c r="E12" s="51" t="s">
        <v>149</v>
      </c>
      <c r="F12" s="47"/>
      <c r="G12" s="51" t="s">
        <v>150</v>
      </c>
      <c r="H12" s="47"/>
      <c r="I12" s="47"/>
      <c r="J12" s="47"/>
    </row>
    <row r="13" spans="1:10" ht="16.5" thickBot="1" x14ac:dyDescent="0.3">
      <c r="A13" s="249"/>
      <c r="B13" s="47"/>
      <c r="C13" s="47"/>
      <c r="D13" s="47"/>
      <c r="E13" s="50">
        <v>0.6</v>
      </c>
      <c r="F13" s="47"/>
      <c r="G13" s="50">
        <v>0.4</v>
      </c>
      <c r="H13" s="47"/>
      <c r="I13" s="47"/>
      <c r="J13" s="47"/>
    </row>
    <row r="14" spans="1:10" ht="16.5" thickBot="1" x14ac:dyDescent="0.3">
      <c r="A14" s="249"/>
      <c r="B14" s="47"/>
      <c r="C14" s="47"/>
      <c r="D14" s="47"/>
      <c r="E14" s="47"/>
      <c r="F14" s="55" t="s">
        <v>151</v>
      </c>
      <c r="G14" s="47"/>
      <c r="H14" s="47"/>
      <c r="I14" s="47"/>
      <c r="J14" s="47"/>
    </row>
    <row r="15" spans="1:10" x14ac:dyDescent="0.25">
      <c r="A15" s="248" t="s">
        <v>152</v>
      </c>
      <c r="B15" s="47"/>
      <c r="C15" s="47"/>
      <c r="D15" s="47"/>
      <c r="E15" s="56">
        <v>0.4</v>
      </c>
      <c r="F15" s="50"/>
      <c r="G15" s="57">
        <v>1</v>
      </c>
      <c r="H15" s="47"/>
      <c r="I15" s="47"/>
      <c r="J15" s="47"/>
    </row>
    <row r="16" spans="1:10" x14ac:dyDescent="0.25">
      <c r="A16" s="248"/>
      <c r="B16" s="47"/>
      <c r="C16" s="47"/>
      <c r="D16" s="47"/>
      <c r="E16" s="51" t="s">
        <v>153</v>
      </c>
      <c r="F16" s="47"/>
      <c r="G16" s="51" t="s">
        <v>154</v>
      </c>
      <c r="H16" s="47"/>
      <c r="I16" s="47"/>
      <c r="J16" s="47"/>
    </row>
    <row r="17" spans="1:10" x14ac:dyDescent="0.25">
      <c r="A17" s="248"/>
      <c r="B17" s="47"/>
      <c r="C17" s="47"/>
      <c r="D17" s="47"/>
      <c r="E17" s="54">
        <v>0.7</v>
      </c>
      <c r="F17" s="47"/>
      <c r="G17" s="54">
        <v>0.3</v>
      </c>
      <c r="H17" s="47"/>
      <c r="I17" s="47"/>
      <c r="J17" s="47"/>
    </row>
    <row r="18" spans="1:10" x14ac:dyDescent="0.25">
      <c r="A18" s="248"/>
      <c r="B18" s="47"/>
      <c r="C18" s="47"/>
      <c r="D18" s="47"/>
      <c r="E18" s="51" t="s">
        <v>155</v>
      </c>
      <c r="F18" s="47"/>
      <c r="G18" s="51" t="s">
        <v>156</v>
      </c>
      <c r="H18" s="47"/>
      <c r="I18" s="47"/>
      <c r="J18" s="47"/>
    </row>
    <row r="19" spans="1:10" x14ac:dyDescent="0.25">
      <c r="A19" s="248"/>
      <c r="B19" s="47"/>
      <c r="C19" s="47"/>
      <c r="D19" s="47"/>
      <c r="E19" s="54">
        <v>0.3</v>
      </c>
      <c r="F19" s="47"/>
      <c r="G19" s="54">
        <v>0.6</v>
      </c>
      <c r="H19" s="47"/>
      <c r="I19" s="47"/>
      <c r="J19" s="47"/>
    </row>
    <row r="20" spans="1:10" x14ac:dyDescent="0.25">
      <c r="A20" s="248"/>
      <c r="B20" s="47"/>
      <c r="C20" s="47"/>
      <c r="D20" s="47"/>
      <c r="E20" s="51" t="s">
        <v>157</v>
      </c>
      <c r="F20" s="47"/>
      <c r="G20" s="51" t="s">
        <v>158</v>
      </c>
      <c r="H20" s="47"/>
      <c r="I20" s="47"/>
      <c r="J20" s="47"/>
    </row>
    <row r="21" spans="1:10" x14ac:dyDescent="0.25">
      <c r="A21" s="248"/>
      <c r="B21" s="47"/>
      <c r="C21" s="47"/>
      <c r="D21" s="47"/>
      <c r="E21" s="47"/>
      <c r="F21" s="47"/>
      <c r="G21" s="54">
        <v>1</v>
      </c>
      <c r="H21" s="47"/>
      <c r="I21" s="47"/>
      <c r="J21" s="47"/>
    </row>
    <row r="22" spans="1:10" x14ac:dyDescent="0.25">
      <c r="A22" s="248"/>
      <c r="B22" s="47"/>
      <c r="C22" s="47"/>
      <c r="D22" s="47"/>
      <c r="E22" s="47"/>
      <c r="F22" s="47"/>
      <c r="G22" s="51" t="s">
        <v>159</v>
      </c>
      <c r="H22" s="47"/>
      <c r="I22" s="47"/>
      <c r="J22" s="47"/>
    </row>
    <row r="23" spans="1:10" x14ac:dyDescent="0.25">
      <c r="A23" s="248"/>
      <c r="B23" s="47"/>
      <c r="C23" s="47"/>
      <c r="D23" s="47"/>
      <c r="E23" s="47"/>
      <c r="F23" s="47"/>
      <c r="G23" s="47"/>
      <c r="H23" s="47"/>
      <c r="I23" s="47"/>
      <c r="J23" s="47"/>
    </row>
    <row r="24" spans="1:10" x14ac:dyDescent="0.25">
      <c r="A24" s="248"/>
      <c r="B24" s="47"/>
      <c r="C24" s="47"/>
      <c r="D24" s="47"/>
      <c r="E24" s="47"/>
      <c r="F24" s="47"/>
      <c r="G24" s="47"/>
      <c r="H24" s="47"/>
      <c r="I24" s="47"/>
      <c r="J24" s="47"/>
    </row>
    <row r="25" spans="1:10" x14ac:dyDescent="0.25">
      <c r="A25" s="248"/>
      <c r="B25" s="47"/>
      <c r="C25" s="47"/>
      <c r="D25" s="47"/>
      <c r="E25" s="47"/>
      <c r="F25" s="47"/>
      <c r="G25" s="47"/>
      <c r="H25" s="47"/>
      <c r="I25" s="47"/>
      <c r="J25" s="47"/>
    </row>
    <row r="26" spans="1:10" x14ac:dyDescent="0.25">
      <c r="A26" s="248"/>
      <c r="B26" s="47"/>
      <c r="C26" s="47"/>
      <c r="D26" s="47"/>
      <c r="E26" s="47"/>
      <c r="F26" s="47"/>
      <c r="G26" s="47"/>
      <c r="H26" s="47"/>
      <c r="I26" s="47"/>
      <c r="J26" s="47"/>
    </row>
    <row r="27" spans="1:10" x14ac:dyDescent="0.25">
      <c r="A27" s="248"/>
      <c r="B27" s="47"/>
      <c r="C27" s="47"/>
      <c r="D27" s="47"/>
      <c r="E27" s="47"/>
      <c r="F27" s="47"/>
      <c r="G27" s="47"/>
      <c r="H27" s="47"/>
      <c r="I27" s="47"/>
      <c r="J27" s="47"/>
    </row>
    <row r="28" spans="1:10" x14ac:dyDescent="0.25">
      <c r="A28" s="248"/>
      <c r="B28" s="47"/>
      <c r="C28" s="47"/>
      <c r="D28" s="47"/>
      <c r="E28" s="47"/>
      <c r="F28" s="47"/>
      <c r="G28" s="47"/>
      <c r="H28" s="47"/>
      <c r="I28" s="47"/>
      <c r="J28" s="47"/>
    </row>
    <row r="29" spans="1:10" x14ac:dyDescent="0.25">
      <c r="A29" s="248"/>
      <c r="B29" s="47"/>
      <c r="C29" s="47"/>
      <c r="D29" s="47"/>
      <c r="E29" s="47"/>
      <c r="F29" s="47"/>
      <c r="G29" s="47"/>
      <c r="H29" s="47"/>
      <c r="I29" s="47"/>
      <c r="J29" s="47"/>
    </row>
    <row r="30" spans="1:10" x14ac:dyDescent="0.25">
      <c r="A30" s="248"/>
      <c r="B30" s="47"/>
      <c r="C30" s="47"/>
      <c r="D30" s="47"/>
      <c r="E30" s="47"/>
      <c r="F30" s="47"/>
      <c r="G30" s="47"/>
      <c r="H30" s="47"/>
      <c r="I30" s="47"/>
      <c r="J30" s="47"/>
    </row>
    <row r="31" spans="1:10" x14ac:dyDescent="0.25">
      <c r="A31" s="248"/>
      <c r="B31" s="47"/>
      <c r="C31" s="47"/>
      <c r="D31" s="47"/>
      <c r="E31" s="47"/>
      <c r="F31" s="47"/>
      <c r="G31" s="47"/>
      <c r="H31" s="47"/>
      <c r="I31" s="47"/>
      <c r="J31" s="47"/>
    </row>
    <row r="32" spans="1:10" x14ac:dyDescent="0.25">
      <c r="A32" s="248"/>
      <c r="B32" s="47"/>
      <c r="C32" s="47"/>
      <c r="D32" s="47"/>
      <c r="E32" s="47"/>
      <c r="F32" s="47"/>
      <c r="G32" s="47"/>
      <c r="H32" s="47"/>
      <c r="I32" s="47"/>
      <c r="J32" s="47"/>
    </row>
    <row r="33" spans="1:10" ht="16.5" thickBot="1" x14ac:dyDescent="0.3">
      <c r="A33" s="248"/>
      <c r="B33" s="47"/>
      <c r="C33" s="47"/>
      <c r="D33" s="47"/>
      <c r="E33" s="47"/>
      <c r="F33" s="47"/>
      <c r="G33" s="47"/>
      <c r="H33" s="47"/>
      <c r="I33" s="47"/>
      <c r="J33" s="47"/>
    </row>
    <row r="34" spans="1:10" ht="26.25" thickBot="1" x14ac:dyDescent="0.3">
      <c r="A34" s="248"/>
      <c r="B34" s="58" t="s">
        <v>160</v>
      </c>
      <c r="C34" s="51" t="s">
        <v>161</v>
      </c>
      <c r="D34" s="59" t="s">
        <v>162</v>
      </c>
      <c r="E34" s="55" t="s">
        <v>163</v>
      </c>
      <c r="F34" s="59" t="s">
        <v>164</v>
      </c>
      <c r="G34" s="51" t="s">
        <v>165</v>
      </c>
      <c r="H34" s="47" t="s">
        <v>166</v>
      </c>
      <c r="I34" s="47" t="s">
        <v>167</v>
      </c>
      <c r="J34" s="47" t="s">
        <v>168</v>
      </c>
    </row>
    <row r="35" spans="1:10" x14ac:dyDescent="0.25">
      <c r="B35" s="47"/>
      <c r="C35" s="47"/>
      <c r="D35" s="47"/>
      <c r="E35" s="47"/>
      <c r="F35" s="47"/>
      <c r="G35" s="47"/>
      <c r="H35" s="47"/>
      <c r="I35" s="47"/>
      <c r="J35" s="47"/>
    </row>
    <row r="36" spans="1:10" x14ac:dyDescent="0.25">
      <c r="B36" s="47"/>
      <c r="C36" s="47" t="s">
        <v>169</v>
      </c>
      <c r="D36" s="47"/>
      <c r="E36" s="47"/>
      <c r="F36" s="47"/>
      <c r="G36" s="47"/>
      <c r="H36" s="47"/>
      <c r="I36" s="47"/>
      <c r="J36" s="47"/>
    </row>
    <row r="37" spans="1:10" x14ac:dyDescent="0.25">
      <c r="B37" s="47"/>
      <c r="C37" s="47"/>
      <c r="D37" s="47"/>
      <c r="E37" s="47"/>
      <c r="F37" s="47"/>
      <c r="G37" s="47"/>
      <c r="H37" s="47"/>
      <c r="I37" s="47"/>
      <c r="J37" s="47"/>
    </row>
  </sheetData>
  <mergeCells count="2">
    <mergeCell ref="A1:A14"/>
    <mergeCell ref="A15:A3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9F956-7384-4CF4-BE15-8C85CFF40C73}">
  <dimension ref="B2:I17"/>
  <sheetViews>
    <sheetView workbookViewId="0">
      <selection activeCell="E29" sqref="E29"/>
    </sheetView>
  </sheetViews>
  <sheetFormatPr defaultColWidth="9.140625" defaultRowHeight="11.25" x14ac:dyDescent="0.15"/>
  <cols>
    <col min="1" max="1" width="4.7109375" style="61" customWidth="1"/>
    <col min="2" max="2" width="9.140625" style="61"/>
    <col min="3" max="3" width="35.7109375" style="61" customWidth="1"/>
    <col min="4" max="4" width="15.7109375" style="61" customWidth="1"/>
    <col min="5" max="5" width="18.28515625" style="61" customWidth="1"/>
    <col min="6" max="9" width="15.7109375" style="61" customWidth="1"/>
    <col min="10" max="16384" width="9.140625" style="61"/>
  </cols>
  <sheetData>
    <row r="2" spans="2:9" ht="12.75" x14ac:dyDescent="0.2">
      <c r="B2" s="60" t="s">
        <v>170</v>
      </c>
    </row>
    <row r="4" spans="2:9" ht="12.75" x14ac:dyDescent="0.2">
      <c r="B4" s="251"/>
      <c r="C4" s="251"/>
      <c r="D4" s="251"/>
      <c r="E4" s="251"/>
      <c r="F4" s="251"/>
      <c r="G4" s="251"/>
      <c r="H4" s="251"/>
      <c r="I4" s="251"/>
    </row>
    <row r="5" spans="2:9" ht="76.5" x14ac:dyDescent="0.15">
      <c r="B5" s="62" t="s">
        <v>26</v>
      </c>
      <c r="C5" s="63" t="s">
        <v>171</v>
      </c>
      <c r="D5" s="62" t="s">
        <v>172</v>
      </c>
      <c r="E5" s="62" t="s">
        <v>173</v>
      </c>
      <c r="F5" s="62" t="s">
        <v>174</v>
      </c>
      <c r="G5" s="62" t="s">
        <v>175</v>
      </c>
      <c r="H5" s="64" t="s">
        <v>176</v>
      </c>
      <c r="I5" s="64" t="s">
        <v>177</v>
      </c>
    </row>
    <row r="6" spans="2:9" ht="12.75" x14ac:dyDescent="0.15">
      <c r="B6" s="65">
        <v>1</v>
      </c>
      <c r="C6" s="66" t="s">
        <v>178</v>
      </c>
      <c r="D6" s="67"/>
      <c r="E6" s="67"/>
      <c r="F6" s="67"/>
      <c r="G6" s="67"/>
      <c r="H6" s="68">
        <f t="shared" ref="H6:H11" si="0">D6+E6</f>
        <v>0</v>
      </c>
      <c r="I6" s="68">
        <f t="shared" ref="I6:I11" si="1">G6/2</f>
        <v>0</v>
      </c>
    </row>
    <row r="7" spans="2:9" ht="12.75" x14ac:dyDescent="0.15">
      <c r="B7" s="65">
        <v>2</v>
      </c>
      <c r="C7" s="66" t="s">
        <v>179</v>
      </c>
      <c r="D7" s="67"/>
      <c r="E7" s="67"/>
      <c r="F7" s="67"/>
      <c r="G7" s="67"/>
      <c r="H7" s="68">
        <f t="shared" si="0"/>
        <v>0</v>
      </c>
      <c r="I7" s="68">
        <f t="shared" si="1"/>
        <v>0</v>
      </c>
    </row>
    <row r="8" spans="2:9" ht="12.75" x14ac:dyDescent="0.15">
      <c r="B8" s="65">
        <v>3</v>
      </c>
      <c r="C8" s="66" t="s">
        <v>180</v>
      </c>
      <c r="D8" s="67"/>
      <c r="E8" s="67"/>
      <c r="F8" s="67"/>
      <c r="G8" s="67"/>
      <c r="H8" s="68">
        <f t="shared" si="0"/>
        <v>0</v>
      </c>
      <c r="I8" s="68">
        <f t="shared" si="1"/>
        <v>0</v>
      </c>
    </row>
    <row r="9" spans="2:9" ht="12.75" x14ac:dyDescent="0.15">
      <c r="B9" s="65">
        <v>4</v>
      </c>
      <c r="C9" s="66" t="s">
        <v>181</v>
      </c>
      <c r="D9" s="67"/>
      <c r="E9" s="67"/>
      <c r="F9" s="67"/>
      <c r="G9" s="67"/>
      <c r="H9" s="68">
        <f t="shared" si="0"/>
        <v>0</v>
      </c>
      <c r="I9" s="68">
        <f t="shared" si="1"/>
        <v>0</v>
      </c>
    </row>
    <row r="10" spans="2:9" ht="12.75" x14ac:dyDescent="0.15">
      <c r="B10" s="65" t="s">
        <v>182</v>
      </c>
      <c r="C10" s="66" t="s">
        <v>183</v>
      </c>
      <c r="D10" s="67"/>
      <c r="E10" s="67"/>
      <c r="F10" s="67"/>
      <c r="G10" s="67"/>
      <c r="H10" s="68">
        <f t="shared" si="0"/>
        <v>0</v>
      </c>
      <c r="I10" s="68">
        <f t="shared" si="1"/>
        <v>0</v>
      </c>
    </row>
    <row r="11" spans="2:9" ht="12.75" x14ac:dyDescent="0.15">
      <c r="B11" s="65" t="s">
        <v>184</v>
      </c>
      <c r="C11" s="66" t="s">
        <v>185</v>
      </c>
      <c r="D11" s="67"/>
      <c r="E11" s="67"/>
      <c r="F11" s="67"/>
      <c r="G11" s="67"/>
      <c r="H11" s="68">
        <f t="shared" si="0"/>
        <v>0</v>
      </c>
      <c r="I11" s="68">
        <f t="shared" si="1"/>
        <v>0</v>
      </c>
    </row>
    <row r="12" spans="2:9" ht="12.75" x14ac:dyDescent="0.15">
      <c r="B12" s="252" t="s">
        <v>120</v>
      </c>
      <c r="C12" s="253"/>
      <c r="D12" s="253"/>
      <c r="E12" s="254"/>
      <c r="F12" s="69">
        <f>SUM(F6:F11)</f>
        <v>0</v>
      </c>
      <c r="G12" s="69">
        <f>SUM(G6:G11)</f>
        <v>0</v>
      </c>
      <c r="H12" s="70">
        <f>SUM(H6:H11)</f>
        <v>0</v>
      </c>
      <c r="I12" s="70">
        <f>SUM(I6:I11)</f>
        <v>0</v>
      </c>
    </row>
    <row r="13" spans="2:9" ht="12.75" x14ac:dyDescent="0.15">
      <c r="B13" s="71"/>
      <c r="C13" s="71"/>
      <c r="D13" s="71"/>
      <c r="E13" s="71"/>
      <c r="F13" s="71"/>
      <c r="G13" s="71"/>
      <c r="H13" s="72"/>
      <c r="I13" s="72"/>
    </row>
    <row r="14" spans="2:9" ht="12.75" x14ac:dyDescent="0.15">
      <c r="B14" s="73" t="s">
        <v>186</v>
      </c>
      <c r="C14" s="255" t="s">
        <v>187</v>
      </c>
      <c r="D14" s="256"/>
      <c r="E14" s="256"/>
      <c r="F14" s="256"/>
      <c r="G14" s="257"/>
      <c r="H14" s="258" t="str">
        <f>IF((AND(H6&lt;0,ABS(H6)&gt;I6)),"Taip","Ne")</f>
        <v>Ne</v>
      </c>
      <c r="I14" s="259"/>
    </row>
    <row r="15" spans="2:9" ht="12.75" x14ac:dyDescent="0.15">
      <c r="B15" s="73" t="s">
        <v>188</v>
      </c>
      <c r="C15" s="255" t="s">
        <v>189</v>
      </c>
      <c r="D15" s="256"/>
      <c r="E15" s="256"/>
      <c r="F15" s="256"/>
      <c r="G15" s="257"/>
      <c r="H15" s="258" t="str">
        <f>IF((AND(H12&lt;0,ABS(H12)&gt;I12)),"Taip","Ne")</f>
        <v>Ne</v>
      </c>
      <c r="I15" s="259"/>
    </row>
    <row r="16" spans="2:9" ht="12.75" x14ac:dyDescent="0.2">
      <c r="B16" s="74"/>
      <c r="C16" s="74"/>
      <c r="D16" s="74"/>
      <c r="E16" s="74"/>
      <c r="F16" s="74"/>
      <c r="G16" s="74"/>
      <c r="H16" s="74"/>
      <c r="I16" s="74"/>
    </row>
    <row r="17" spans="2:9" ht="12.75" x14ac:dyDescent="0.15">
      <c r="B17" s="250" t="s">
        <v>190</v>
      </c>
      <c r="C17" s="250"/>
      <c r="D17" s="250"/>
      <c r="E17" s="250"/>
      <c r="F17" s="250"/>
      <c r="G17" s="250"/>
      <c r="H17" s="250"/>
      <c r="I17" s="250"/>
    </row>
  </sheetData>
  <mergeCells count="7">
    <mergeCell ref="B17:I17"/>
    <mergeCell ref="B4:I4"/>
    <mergeCell ref="B12:E12"/>
    <mergeCell ref="C14:G14"/>
    <mergeCell ref="H14:I14"/>
    <mergeCell ref="C15:G15"/>
    <mergeCell ref="H15:I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8A8FB-3BA1-4F5A-B53A-DFB019F14E35}">
  <dimension ref="B1:E5"/>
  <sheetViews>
    <sheetView zoomScale="90" zoomScaleNormal="90" workbookViewId="0">
      <selection activeCell="D16" sqref="D16"/>
    </sheetView>
  </sheetViews>
  <sheetFormatPr defaultRowHeight="15" x14ac:dyDescent="0.25"/>
  <cols>
    <col min="1" max="1" width="4.5703125" customWidth="1"/>
    <col min="2" max="2" width="54.5703125" customWidth="1"/>
    <col min="3" max="3" width="12.7109375" customWidth="1"/>
    <col min="4" max="4" width="54.5703125" customWidth="1"/>
    <col min="5" max="5" width="12.7109375" customWidth="1"/>
  </cols>
  <sheetData>
    <row r="1" spans="2:5" ht="15.75" thickBot="1" x14ac:dyDescent="0.3"/>
    <row r="2" spans="2:5" ht="145.9" customHeight="1" thickBot="1" x14ac:dyDescent="0.3">
      <c r="B2" s="161" t="s">
        <v>19</v>
      </c>
      <c r="C2" s="162"/>
      <c r="D2" s="162"/>
      <c r="E2" s="163"/>
    </row>
    <row r="3" spans="2:5" ht="31.15" customHeight="1" thickBot="1" x14ac:dyDescent="0.3">
      <c r="B3" s="156" t="s">
        <v>20</v>
      </c>
      <c r="C3" s="157"/>
      <c r="D3" s="156" t="s">
        <v>21</v>
      </c>
      <c r="E3" s="157"/>
    </row>
    <row r="4" spans="2:5" ht="72" customHeight="1" thickBot="1" x14ac:dyDescent="0.3">
      <c r="B4" s="3" t="s">
        <v>22</v>
      </c>
      <c r="C4" s="4"/>
      <c r="D4" s="5" t="s">
        <v>23</v>
      </c>
      <c r="E4" s="4"/>
    </row>
    <row r="5" spans="2:5" ht="77.45" customHeight="1" thickBot="1" x14ac:dyDescent="0.3">
      <c r="B5" s="158" t="s">
        <v>24</v>
      </c>
      <c r="C5" s="159"/>
      <c r="D5" s="159"/>
      <c r="E5" s="160"/>
    </row>
  </sheetData>
  <mergeCells count="4">
    <mergeCell ref="B3:C3"/>
    <mergeCell ref="D3:E3"/>
    <mergeCell ref="B5:E5"/>
    <mergeCell ref="B2:E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96483-8CB9-4889-8A74-E5C2AAE2436D}">
  <dimension ref="B1:N18"/>
  <sheetViews>
    <sheetView zoomScale="90" zoomScaleNormal="90" workbookViewId="0">
      <selection activeCell="R9" sqref="R9"/>
    </sheetView>
  </sheetViews>
  <sheetFormatPr defaultRowHeight="15" x14ac:dyDescent="0.25"/>
  <cols>
    <col min="13" max="13" width="18.28515625" customWidth="1"/>
    <col min="14" max="14" width="13" customWidth="1"/>
  </cols>
  <sheetData>
    <row r="1" spans="2:14" ht="15.75" thickBot="1" x14ac:dyDescent="0.3"/>
    <row r="2" spans="2:14" ht="37.15" customHeight="1" thickBot="1" x14ac:dyDescent="0.3">
      <c r="B2" s="161" t="s">
        <v>25</v>
      </c>
      <c r="C2" s="162"/>
      <c r="D2" s="162"/>
      <c r="E2" s="162"/>
      <c r="F2" s="162"/>
      <c r="G2" s="162"/>
      <c r="H2" s="162"/>
      <c r="I2" s="162"/>
      <c r="J2" s="162"/>
      <c r="K2" s="162"/>
      <c r="L2" s="162"/>
      <c r="M2" s="162"/>
      <c r="N2" s="163"/>
    </row>
    <row r="3" spans="2:14" ht="21" customHeight="1" x14ac:dyDescent="0.25">
      <c r="B3" s="8" t="s">
        <v>26</v>
      </c>
      <c r="C3" s="179" t="s">
        <v>27</v>
      </c>
      <c r="D3" s="180"/>
      <c r="E3" s="180"/>
      <c r="F3" s="180"/>
      <c r="G3" s="180"/>
      <c r="H3" s="180"/>
      <c r="I3" s="180"/>
      <c r="J3" s="180"/>
      <c r="K3" s="180"/>
      <c r="L3" s="180"/>
      <c r="M3" s="181"/>
      <c r="N3" s="9" t="s">
        <v>28</v>
      </c>
    </row>
    <row r="4" spans="2:14" ht="81.599999999999994" customHeight="1" x14ac:dyDescent="0.25">
      <c r="B4" s="10" t="s">
        <v>29</v>
      </c>
      <c r="C4" s="182" t="s">
        <v>30</v>
      </c>
      <c r="D4" s="183"/>
      <c r="E4" s="183"/>
      <c r="F4" s="183"/>
      <c r="G4" s="183"/>
      <c r="H4" s="183"/>
      <c r="I4" s="183"/>
      <c r="J4" s="183"/>
      <c r="K4" s="183"/>
      <c r="L4" s="183"/>
      <c r="M4" s="184"/>
      <c r="N4" s="13">
        <f>SUM(N5:N10)</f>
        <v>0</v>
      </c>
    </row>
    <row r="5" spans="2:14" x14ac:dyDescent="0.25">
      <c r="B5" s="11"/>
      <c r="C5" s="175" t="s">
        <v>31</v>
      </c>
      <c r="D5" s="165"/>
      <c r="E5" s="165"/>
      <c r="F5" s="165"/>
      <c r="G5" s="165"/>
      <c r="H5" s="165"/>
      <c r="I5" s="165"/>
      <c r="J5" s="165"/>
      <c r="K5" s="165"/>
      <c r="L5" s="165"/>
      <c r="M5" s="166"/>
      <c r="N5" s="6"/>
    </row>
    <row r="6" spans="2:14" x14ac:dyDescent="0.25">
      <c r="B6" s="11"/>
      <c r="C6" s="164" t="s">
        <v>32</v>
      </c>
      <c r="D6" s="165"/>
      <c r="E6" s="165"/>
      <c r="F6" s="165"/>
      <c r="G6" s="165"/>
      <c r="H6" s="165"/>
      <c r="I6" s="165"/>
      <c r="J6" s="165"/>
      <c r="K6" s="165"/>
      <c r="L6" s="165"/>
      <c r="M6" s="166"/>
      <c r="N6" s="6"/>
    </row>
    <row r="7" spans="2:14" x14ac:dyDescent="0.25">
      <c r="B7" s="11"/>
      <c r="C7" s="164" t="s">
        <v>32</v>
      </c>
      <c r="D7" s="165"/>
      <c r="E7" s="165"/>
      <c r="F7" s="165"/>
      <c r="G7" s="165"/>
      <c r="H7" s="165"/>
      <c r="I7" s="165"/>
      <c r="J7" s="165"/>
      <c r="K7" s="165"/>
      <c r="L7" s="165"/>
      <c r="M7" s="166"/>
      <c r="N7" s="6"/>
    </row>
    <row r="8" spans="2:14" x14ac:dyDescent="0.25">
      <c r="B8" s="11"/>
      <c r="C8" s="175" t="s">
        <v>33</v>
      </c>
      <c r="D8" s="165"/>
      <c r="E8" s="165"/>
      <c r="F8" s="165"/>
      <c r="G8" s="165"/>
      <c r="H8" s="165"/>
      <c r="I8" s="165"/>
      <c r="J8" s="165"/>
      <c r="K8" s="165"/>
      <c r="L8" s="165"/>
      <c r="M8" s="166"/>
      <c r="N8" s="6"/>
    </row>
    <row r="9" spans="2:14" x14ac:dyDescent="0.25">
      <c r="B9" s="11"/>
      <c r="C9" s="175" t="s">
        <v>34</v>
      </c>
      <c r="D9" s="165"/>
      <c r="E9" s="165"/>
      <c r="F9" s="165"/>
      <c r="G9" s="165"/>
      <c r="H9" s="165"/>
      <c r="I9" s="165"/>
      <c r="J9" s="165"/>
      <c r="K9" s="165"/>
      <c r="L9" s="165"/>
      <c r="M9" s="166"/>
      <c r="N9" s="6"/>
    </row>
    <row r="10" spans="2:14" ht="15.75" thickBot="1" x14ac:dyDescent="0.3">
      <c r="B10" s="12"/>
      <c r="C10" s="167" t="s">
        <v>35</v>
      </c>
      <c r="D10" s="168"/>
      <c r="E10" s="168"/>
      <c r="F10" s="168"/>
      <c r="G10" s="168"/>
      <c r="H10" s="168"/>
      <c r="I10" s="168"/>
      <c r="J10" s="168"/>
      <c r="K10" s="168"/>
      <c r="L10" s="168"/>
      <c r="M10" s="169"/>
      <c r="N10" s="7"/>
    </row>
    <row r="11" spans="2:14" ht="15.75" thickBot="1" x14ac:dyDescent="0.3">
      <c r="B11" s="170"/>
      <c r="C11" s="171"/>
      <c r="D11" s="171"/>
      <c r="E11" s="171"/>
      <c r="F11" s="171"/>
      <c r="G11" s="171"/>
      <c r="H11" s="171"/>
      <c r="I11" s="171"/>
      <c r="J11" s="171"/>
      <c r="K11" s="171"/>
      <c r="L11" s="171"/>
      <c r="M11" s="171"/>
      <c r="N11" s="172"/>
    </row>
    <row r="12" spans="2:14" ht="94.15" customHeight="1" thickBot="1" x14ac:dyDescent="0.3">
      <c r="B12" s="14" t="s">
        <v>36</v>
      </c>
      <c r="C12" s="176" t="s">
        <v>37</v>
      </c>
      <c r="D12" s="177"/>
      <c r="E12" s="177"/>
      <c r="F12" s="177"/>
      <c r="G12" s="177"/>
      <c r="H12" s="177"/>
      <c r="I12" s="177"/>
      <c r="J12" s="177"/>
      <c r="K12" s="177"/>
      <c r="L12" s="177"/>
      <c r="M12" s="178"/>
      <c r="N12" s="15" t="e">
        <f>SUM(N5:N7)/N4*100</f>
        <v>#DIV/0!</v>
      </c>
    </row>
    <row r="13" spans="2:14" ht="15.75" thickBot="1" x14ac:dyDescent="0.3">
      <c r="B13" s="170"/>
      <c r="C13" s="171"/>
      <c r="D13" s="171"/>
      <c r="E13" s="171"/>
      <c r="F13" s="171"/>
      <c r="G13" s="171"/>
      <c r="H13" s="171"/>
      <c r="I13" s="171"/>
      <c r="J13" s="171"/>
      <c r="K13" s="171"/>
      <c r="L13" s="171"/>
      <c r="M13" s="171"/>
      <c r="N13" s="172"/>
    </row>
    <row r="14" spans="2:14" ht="56.45" customHeight="1" x14ac:dyDescent="0.25">
      <c r="B14" s="8" t="s">
        <v>38</v>
      </c>
      <c r="C14" s="173" t="s">
        <v>39</v>
      </c>
      <c r="D14" s="174"/>
      <c r="E14" s="174"/>
      <c r="F14" s="174"/>
      <c r="G14" s="174"/>
      <c r="H14" s="174"/>
      <c r="I14" s="174"/>
      <c r="J14" s="174"/>
      <c r="K14" s="174"/>
      <c r="L14" s="174"/>
      <c r="M14" s="174"/>
      <c r="N14" s="16">
        <f>SUM(N15:N18)</f>
        <v>0</v>
      </c>
    </row>
    <row r="15" spans="2:14" x14ac:dyDescent="0.25">
      <c r="B15" s="17"/>
      <c r="C15" s="164" t="s">
        <v>40</v>
      </c>
      <c r="D15" s="165"/>
      <c r="E15" s="165"/>
      <c r="F15" s="165"/>
      <c r="G15" s="165"/>
      <c r="H15" s="165"/>
      <c r="I15" s="165"/>
      <c r="J15" s="165"/>
      <c r="K15" s="165"/>
      <c r="L15" s="165"/>
      <c r="M15" s="166"/>
      <c r="N15" s="6"/>
    </row>
    <row r="16" spans="2:14" x14ac:dyDescent="0.25">
      <c r="B16" s="17"/>
      <c r="C16" s="164" t="s">
        <v>41</v>
      </c>
      <c r="D16" s="165"/>
      <c r="E16" s="165"/>
      <c r="F16" s="165"/>
      <c r="G16" s="165"/>
      <c r="H16" s="165"/>
      <c r="I16" s="165"/>
      <c r="J16" s="165"/>
      <c r="K16" s="165"/>
      <c r="L16" s="165"/>
      <c r="M16" s="166"/>
      <c r="N16" s="6"/>
    </row>
    <row r="17" spans="2:14" x14ac:dyDescent="0.25">
      <c r="B17" s="17"/>
      <c r="C17" s="164" t="s">
        <v>41</v>
      </c>
      <c r="D17" s="165"/>
      <c r="E17" s="165"/>
      <c r="F17" s="165"/>
      <c r="G17" s="165"/>
      <c r="H17" s="165"/>
      <c r="I17" s="165"/>
      <c r="J17" s="165"/>
      <c r="K17" s="165"/>
      <c r="L17" s="165"/>
      <c r="M17" s="166"/>
      <c r="N17" s="6"/>
    </row>
    <row r="18" spans="2:14" ht="15.75" thickBot="1" x14ac:dyDescent="0.3">
      <c r="B18" s="18"/>
      <c r="C18" s="167" t="s">
        <v>41</v>
      </c>
      <c r="D18" s="168"/>
      <c r="E18" s="168"/>
      <c r="F18" s="168"/>
      <c r="G18" s="168"/>
      <c r="H18" s="168"/>
      <c r="I18" s="168"/>
      <c r="J18" s="168"/>
      <c r="K18" s="168"/>
      <c r="L18" s="168"/>
      <c r="M18" s="169"/>
      <c r="N18" s="7"/>
    </row>
  </sheetData>
  <mergeCells count="17">
    <mergeCell ref="C7:M7"/>
    <mergeCell ref="B2:N2"/>
    <mergeCell ref="C3:M3"/>
    <mergeCell ref="C4:M4"/>
    <mergeCell ref="C5:M5"/>
    <mergeCell ref="C6:M6"/>
    <mergeCell ref="C8:M8"/>
    <mergeCell ref="C9:M9"/>
    <mergeCell ref="C10:M10"/>
    <mergeCell ref="B11:N11"/>
    <mergeCell ref="C12:M12"/>
    <mergeCell ref="C16:M16"/>
    <mergeCell ref="C17:M17"/>
    <mergeCell ref="C18:M18"/>
    <mergeCell ref="B13:N13"/>
    <mergeCell ref="C14:M14"/>
    <mergeCell ref="C15:M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B6DB2-D84B-49C7-A124-ED1020703582}">
  <dimension ref="B1:K23"/>
  <sheetViews>
    <sheetView zoomScale="90" zoomScaleNormal="90" workbookViewId="0">
      <selection activeCell="J21" sqref="J21"/>
    </sheetView>
  </sheetViews>
  <sheetFormatPr defaultRowHeight="15" x14ac:dyDescent="0.25"/>
  <cols>
    <col min="2" max="10" width="14.140625" customWidth="1"/>
    <col min="11" max="11" width="29.7109375" customWidth="1"/>
  </cols>
  <sheetData>
    <row r="1" spans="2:11" ht="15.75" thickBot="1" x14ac:dyDescent="0.3"/>
    <row r="2" spans="2:11" ht="43.15" customHeight="1" x14ac:dyDescent="0.25">
      <c r="B2" s="191" t="s">
        <v>42</v>
      </c>
      <c r="C2" s="192"/>
      <c r="D2" s="192"/>
      <c r="E2" s="192"/>
      <c r="F2" s="192"/>
      <c r="G2" s="192"/>
      <c r="H2" s="192"/>
      <c r="I2" s="192"/>
      <c r="J2" s="192"/>
      <c r="K2" s="193"/>
    </row>
    <row r="3" spans="2:11" ht="34.9" customHeight="1" x14ac:dyDescent="0.25">
      <c r="B3" s="188" t="s">
        <v>26</v>
      </c>
      <c r="C3" s="194" t="s">
        <v>43</v>
      </c>
      <c r="D3" s="194"/>
      <c r="E3" s="194"/>
      <c r="F3" s="194"/>
      <c r="G3" s="194"/>
      <c r="H3" s="194"/>
      <c r="I3" s="194"/>
      <c r="J3" s="194"/>
      <c r="K3" s="103" t="s">
        <v>44</v>
      </c>
    </row>
    <row r="4" spans="2:11" ht="96" customHeight="1" x14ac:dyDescent="0.25">
      <c r="B4" s="189"/>
      <c r="C4" s="194" t="s">
        <v>45</v>
      </c>
      <c r="D4" s="194"/>
      <c r="E4" s="194" t="s">
        <v>46</v>
      </c>
      <c r="F4" s="194"/>
      <c r="G4" s="194" t="s">
        <v>47</v>
      </c>
      <c r="H4" s="194"/>
      <c r="I4" s="194" t="s">
        <v>48</v>
      </c>
      <c r="J4" s="194"/>
      <c r="K4" s="104"/>
    </row>
    <row r="5" spans="2:11" ht="39.6" customHeight="1" x14ac:dyDescent="0.25">
      <c r="B5" s="190"/>
      <c r="C5" s="105" t="s">
        <v>49</v>
      </c>
      <c r="D5" s="105" t="s">
        <v>50</v>
      </c>
      <c r="E5" s="105" t="s">
        <v>49</v>
      </c>
      <c r="F5" s="105" t="s">
        <v>50</v>
      </c>
      <c r="G5" s="105" t="s">
        <v>49</v>
      </c>
      <c r="H5" s="105" t="s">
        <v>50</v>
      </c>
      <c r="I5" s="105" t="s">
        <v>49</v>
      </c>
      <c r="J5" s="105" t="s">
        <v>50</v>
      </c>
      <c r="K5" s="106"/>
    </row>
    <row r="6" spans="2:11" ht="21" customHeight="1" x14ac:dyDescent="0.25">
      <c r="B6" s="107" t="s">
        <v>51</v>
      </c>
      <c r="C6" s="19"/>
      <c r="D6" s="78"/>
      <c r="E6" s="19"/>
      <c r="F6" s="78"/>
      <c r="G6" s="19"/>
      <c r="H6" s="78"/>
      <c r="I6" s="19"/>
      <c r="J6" s="78"/>
      <c r="K6" s="108"/>
    </row>
    <row r="7" spans="2:11" ht="21" customHeight="1" x14ac:dyDescent="0.25">
      <c r="B7" s="198" t="s">
        <v>52</v>
      </c>
      <c r="C7" s="199"/>
      <c r="D7" s="200"/>
      <c r="E7" s="204">
        <f>SUM(C6,E6,G6,I6)</f>
        <v>0</v>
      </c>
      <c r="F7" s="205"/>
      <c r="G7" s="205"/>
      <c r="H7" s="205"/>
      <c r="I7" s="205"/>
      <c r="J7" s="205"/>
      <c r="K7" s="206"/>
    </row>
    <row r="8" spans="2:11" ht="21" customHeight="1" thickBot="1" x14ac:dyDescent="0.3">
      <c r="B8" s="195" t="s">
        <v>53</v>
      </c>
      <c r="C8" s="196"/>
      <c r="D8" s="197"/>
      <c r="E8" s="201">
        <f>SUM(D6,F6,H6,J6)</f>
        <v>0</v>
      </c>
      <c r="F8" s="202"/>
      <c r="G8" s="202"/>
      <c r="H8" s="202"/>
      <c r="I8" s="202"/>
      <c r="J8" s="202"/>
      <c r="K8" s="203"/>
    </row>
    <row r="9" spans="2:11" ht="63.6" customHeight="1" thickBot="1" x14ac:dyDescent="0.3">
      <c r="B9" s="185" t="s">
        <v>54</v>
      </c>
      <c r="C9" s="186"/>
      <c r="D9" s="186"/>
      <c r="E9" s="186"/>
      <c r="F9" s="186"/>
      <c r="G9" s="186"/>
      <c r="H9" s="186"/>
      <c r="I9" s="186"/>
      <c r="J9" s="186"/>
      <c r="K9" s="187"/>
    </row>
    <row r="23" spans="2:2" x14ac:dyDescent="0.25">
      <c r="B23" t="s">
        <v>55</v>
      </c>
    </row>
  </sheetData>
  <mergeCells count="12">
    <mergeCell ref="B9:K9"/>
    <mergeCell ref="B3:B5"/>
    <mergeCell ref="B2:K2"/>
    <mergeCell ref="C3:J3"/>
    <mergeCell ref="C4:D4"/>
    <mergeCell ref="E4:F4"/>
    <mergeCell ref="G4:H4"/>
    <mergeCell ref="I4:J4"/>
    <mergeCell ref="B8:D8"/>
    <mergeCell ref="B7:D7"/>
    <mergeCell ref="E8:K8"/>
    <mergeCell ref="E7:K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4EDE0-2241-4437-B208-3B32DA773988}">
  <dimension ref="B2:H8"/>
  <sheetViews>
    <sheetView workbookViewId="0">
      <selection activeCell="H27" sqref="H27"/>
    </sheetView>
  </sheetViews>
  <sheetFormatPr defaultColWidth="8.85546875" defaultRowHeight="12.75" x14ac:dyDescent="0.2"/>
  <cols>
    <col min="1" max="1" width="8.85546875" style="20" customWidth="1"/>
    <col min="2" max="2" width="8.85546875" style="20"/>
    <col min="3" max="3" width="17.42578125" style="20" customWidth="1"/>
    <col min="4" max="4" width="19.28515625" style="20" customWidth="1"/>
    <col min="5" max="5" width="17.140625" style="20" customWidth="1"/>
    <col min="6" max="6" width="18.7109375" style="20" customWidth="1"/>
    <col min="7" max="7" width="36" style="20" customWidth="1"/>
    <col min="8" max="8" width="21.7109375" style="20" customWidth="1"/>
    <col min="9" max="16384" width="8.85546875" style="20"/>
  </cols>
  <sheetData>
    <row r="2" spans="2:8" ht="46.15" customHeight="1" thickBot="1" x14ac:dyDescent="0.25">
      <c r="B2" s="194" t="s">
        <v>56</v>
      </c>
      <c r="C2" s="194"/>
      <c r="D2" s="194"/>
      <c r="E2" s="194"/>
      <c r="F2" s="194"/>
      <c r="G2" s="209"/>
      <c r="H2" s="194"/>
    </row>
    <row r="3" spans="2:8" ht="55.9" customHeight="1" x14ac:dyDescent="0.2">
      <c r="B3" s="210" t="s">
        <v>57</v>
      </c>
      <c r="C3" s="210" t="s">
        <v>58</v>
      </c>
      <c r="D3" s="210" t="s">
        <v>59</v>
      </c>
      <c r="E3" s="210"/>
      <c r="F3" s="211"/>
      <c r="G3" s="214" t="s">
        <v>60</v>
      </c>
      <c r="H3" s="86" t="s">
        <v>61</v>
      </c>
    </row>
    <row r="4" spans="2:8" ht="85.9" customHeight="1" x14ac:dyDescent="0.2">
      <c r="B4" s="210"/>
      <c r="C4" s="210"/>
      <c r="D4" s="21" t="s">
        <v>62</v>
      </c>
      <c r="E4" s="21" t="s">
        <v>63</v>
      </c>
      <c r="F4" s="82" t="s">
        <v>64</v>
      </c>
      <c r="G4" s="215"/>
      <c r="H4" s="90"/>
    </row>
    <row r="5" spans="2:8" ht="23.45" customHeight="1" x14ac:dyDescent="0.2">
      <c r="B5" s="22" t="s">
        <v>65</v>
      </c>
      <c r="C5" s="23" t="s">
        <v>66</v>
      </c>
      <c r="D5" s="23" t="s">
        <v>66</v>
      </c>
      <c r="E5" s="23" t="s">
        <v>66</v>
      </c>
      <c r="F5" s="83" t="s">
        <v>67</v>
      </c>
      <c r="G5" s="88"/>
      <c r="H5" s="87" t="s">
        <v>66</v>
      </c>
    </row>
    <row r="6" spans="2:8" ht="23.45" customHeight="1" x14ac:dyDescent="0.2">
      <c r="B6" s="22" t="s">
        <v>68</v>
      </c>
      <c r="C6" s="23" t="s">
        <v>66</v>
      </c>
      <c r="D6" s="23" t="s">
        <v>66</v>
      </c>
      <c r="E6" s="23" t="s">
        <v>66</v>
      </c>
      <c r="F6" s="84"/>
      <c r="G6" s="88" t="s">
        <v>66</v>
      </c>
      <c r="H6" s="87" t="s">
        <v>66</v>
      </c>
    </row>
    <row r="7" spans="2:8" ht="23.45" customHeight="1" thickBot="1" x14ac:dyDescent="0.25">
      <c r="B7" s="80" t="s">
        <v>69</v>
      </c>
      <c r="C7" s="81" t="s">
        <v>66</v>
      </c>
      <c r="D7" s="81" t="s">
        <v>66</v>
      </c>
      <c r="E7" s="81" t="s">
        <v>66</v>
      </c>
      <c r="F7" s="85"/>
      <c r="G7" s="89" t="s">
        <v>66</v>
      </c>
      <c r="H7" s="87" t="s">
        <v>66</v>
      </c>
    </row>
    <row r="8" spans="2:8" ht="36" customHeight="1" thickBot="1" x14ac:dyDescent="0.25">
      <c r="B8" s="207" t="s">
        <v>70</v>
      </c>
      <c r="C8" s="208"/>
      <c r="D8" s="212" t="s">
        <v>66</v>
      </c>
      <c r="E8" s="213"/>
      <c r="F8" s="213"/>
      <c r="G8" s="102">
        <f>SUM(G5:G7)</f>
        <v>0</v>
      </c>
      <c r="H8" s="79"/>
    </row>
  </sheetData>
  <mergeCells count="7">
    <mergeCell ref="B8:C8"/>
    <mergeCell ref="B2:H2"/>
    <mergeCell ref="B3:B4"/>
    <mergeCell ref="C3:C4"/>
    <mergeCell ref="D3:F3"/>
    <mergeCell ref="D8:F8"/>
    <mergeCell ref="G3:G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E79C5-25DA-446F-A7FF-64ECF3808CAB}">
  <dimension ref="B2:K8"/>
  <sheetViews>
    <sheetView workbookViewId="0">
      <selection activeCell="J8" sqref="J8"/>
    </sheetView>
  </sheetViews>
  <sheetFormatPr defaultRowHeight="15" x14ac:dyDescent="0.25"/>
  <cols>
    <col min="1" max="1" width="4.140625" customWidth="1"/>
    <col min="3" max="3" width="23.28515625" customWidth="1"/>
    <col min="4" max="9" width="16.5703125" customWidth="1"/>
    <col min="10" max="10" width="32.5703125" customWidth="1"/>
    <col min="11" max="11" width="20.5703125" customWidth="1"/>
  </cols>
  <sheetData>
    <row r="2" spans="2:11" ht="44.45" customHeight="1" thickBot="1" x14ac:dyDescent="0.3">
      <c r="B2" s="194" t="s">
        <v>71</v>
      </c>
      <c r="C2" s="194"/>
      <c r="D2" s="194"/>
      <c r="E2" s="194"/>
      <c r="F2" s="194"/>
      <c r="G2" s="194"/>
      <c r="H2" s="194"/>
      <c r="I2" s="194"/>
      <c r="J2" s="209"/>
      <c r="K2" s="194"/>
    </row>
    <row r="3" spans="2:11" ht="39" thickBot="1" x14ac:dyDescent="0.3">
      <c r="B3" s="219" t="s">
        <v>57</v>
      </c>
      <c r="C3" s="219" t="s">
        <v>72</v>
      </c>
      <c r="D3" s="219" t="s">
        <v>73</v>
      </c>
      <c r="E3" s="219"/>
      <c r="F3" s="219"/>
      <c r="G3" s="219" t="s">
        <v>74</v>
      </c>
      <c r="H3" s="219"/>
      <c r="I3" s="220"/>
      <c r="J3" s="93" t="s">
        <v>75</v>
      </c>
      <c r="K3" s="92" t="s">
        <v>61</v>
      </c>
    </row>
    <row r="4" spans="2:11" ht="76.5" x14ac:dyDescent="0.25">
      <c r="B4" s="219"/>
      <c r="C4" s="219"/>
      <c r="D4" s="26" t="s">
        <v>62</v>
      </c>
      <c r="E4" s="26" t="s">
        <v>63</v>
      </c>
      <c r="F4" s="27" t="s">
        <v>64</v>
      </c>
      <c r="G4" s="26" t="s">
        <v>62</v>
      </c>
      <c r="H4" s="26" t="s">
        <v>63</v>
      </c>
      <c r="I4" s="27" t="s">
        <v>64</v>
      </c>
      <c r="J4" s="100"/>
      <c r="K4" s="101"/>
    </row>
    <row r="5" spans="2:11" ht="29.25" customHeight="1" x14ac:dyDescent="0.25">
      <c r="B5" s="22" t="s">
        <v>76</v>
      </c>
      <c r="C5" s="23" t="s">
        <v>66</v>
      </c>
      <c r="D5" s="23" t="s">
        <v>66</v>
      </c>
      <c r="E5" s="216" t="s">
        <v>66</v>
      </c>
      <c r="F5" s="216"/>
      <c r="G5" s="23" t="s">
        <v>66</v>
      </c>
      <c r="H5" s="23" t="s">
        <v>66</v>
      </c>
      <c r="I5" s="84"/>
      <c r="J5" s="88" t="s">
        <v>66</v>
      </c>
      <c r="K5" s="87" t="s">
        <v>66</v>
      </c>
    </row>
    <row r="6" spans="2:11" ht="29.25" customHeight="1" x14ac:dyDescent="0.25">
      <c r="B6" s="22" t="s">
        <v>77</v>
      </c>
      <c r="C6" s="23" t="s">
        <v>66</v>
      </c>
      <c r="D6" s="23" t="s">
        <v>66</v>
      </c>
      <c r="E6" s="216" t="s">
        <v>66</v>
      </c>
      <c r="F6" s="216"/>
      <c r="G6" s="23" t="s">
        <v>66</v>
      </c>
      <c r="H6" s="23" t="s">
        <v>66</v>
      </c>
      <c r="I6" s="84"/>
      <c r="J6" s="88" t="s">
        <v>66</v>
      </c>
      <c r="K6" s="87" t="s">
        <v>66</v>
      </c>
    </row>
    <row r="7" spans="2:11" ht="29.25" customHeight="1" thickBot="1" x14ac:dyDescent="0.3">
      <c r="B7" s="80" t="s">
        <v>78</v>
      </c>
      <c r="C7" s="81" t="s">
        <v>66</v>
      </c>
      <c r="D7" s="81" t="s">
        <v>66</v>
      </c>
      <c r="E7" s="217" t="s">
        <v>66</v>
      </c>
      <c r="F7" s="217"/>
      <c r="G7" s="81" t="s">
        <v>66</v>
      </c>
      <c r="H7" s="81" t="s">
        <v>66</v>
      </c>
      <c r="I7" s="85"/>
      <c r="J7" s="89" t="s">
        <v>66</v>
      </c>
      <c r="K7" s="87" t="s">
        <v>66</v>
      </c>
    </row>
    <row r="8" spans="2:11" ht="46.9" customHeight="1" thickBot="1" x14ac:dyDescent="0.3">
      <c r="B8" s="207" t="s">
        <v>79</v>
      </c>
      <c r="C8" s="218"/>
      <c r="D8" s="221"/>
      <c r="E8" s="221"/>
      <c r="F8" s="221"/>
      <c r="G8" s="221"/>
      <c r="H8" s="221"/>
      <c r="I8" s="221"/>
      <c r="J8" s="102">
        <f>SUM(J5:J7)</f>
        <v>0</v>
      </c>
      <c r="K8" s="91"/>
    </row>
  </sheetData>
  <mergeCells count="10">
    <mergeCell ref="E6:F6"/>
    <mergeCell ref="E7:F7"/>
    <mergeCell ref="B8:C8"/>
    <mergeCell ref="B2:K2"/>
    <mergeCell ref="B3:B4"/>
    <mergeCell ref="C3:C4"/>
    <mergeCell ref="D3:F3"/>
    <mergeCell ref="G3:I3"/>
    <mergeCell ref="E5:F5"/>
    <mergeCell ref="D8:I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B046E-E577-4D8C-97B1-C7B453D8AEE9}">
  <dimension ref="B2:D10"/>
  <sheetViews>
    <sheetView workbookViewId="0">
      <selection activeCell="D24" sqref="D24"/>
    </sheetView>
  </sheetViews>
  <sheetFormatPr defaultRowHeight="15" x14ac:dyDescent="0.25"/>
  <cols>
    <col min="2" max="2" width="9.5703125" customWidth="1"/>
    <col min="3" max="3" width="64.7109375" customWidth="1"/>
    <col min="4" max="4" width="65.42578125" customWidth="1"/>
  </cols>
  <sheetData>
    <row r="2" spans="2:4" ht="46.15" customHeight="1" x14ac:dyDescent="0.25">
      <c r="B2" s="223" t="s">
        <v>80</v>
      </c>
      <c r="C2" s="223"/>
      <c r="D2" s="223"/>
    </row>
    <row r="3" spans="2:4" ht="25.5" x14ac:dyDescent="0.25">
      <c r="B3" s="21" t="s">
        <v>81</v>
      </c>
      <c r="C3" s="26" t="s">
        <v>82</v>
      </c>
      <c r="D3" s="26" t="s">
        <v>83</v>
      </c>
    </row>
    <row r="4" spans="2:4" ht="27" customHeight="1" x14ac:dyDescent="0.25">
      <c r="B4" s="23" t="s">
        <v>84</v>
      </c>
      <c r="C4" s="24" t="s">
        <v>85</v>
      </c>
      <c r="D4" s="24" t="s">
        <v>85</v>
      </c>
    </row>
    <row r="5" spans="2:4" ht="27" customHeight="1" x14ac:dyDescent="0.25">
      <c r="B5" s="23" t="s">
        <v>86</v>
      </c>
      <c r="C5" s="24" t="s">
        <v>85</v>
      </c>
      <c r="D5" s="24" t="s">
        <v>85</v>
      </c>
    </row>
    <row r="6" spans="2:4" ht="27" customHeight="1" thickBot="1" x14ac:dyDescent="0.3">
      <c r="B6" s="81" t="s">
        <v>87</v>
      </c>
      <c r="C6" s="94" t="s">
        <v>85</v>
      </c>
      <c r="D6" s="94" t="s">
        <v>85</v>
      </c>
    </row>
    <row r="7" spans="2:4" ht="78" customHeight="1" thickBot="1" x14ac:dyDescent="0.3">
      <c r="B7" s="207" t="s">
        <v>88</v>
      </c>
      <c r="C7" s="222"/>
      <c r="D7" s="95" t="s">
        <v>85</v>
      </c>
    </row>
    <row r="10" spans="2:4" x14ac:dyDescent="0.25">
      <c r="D10" s="96"/>
    </row>
  </sheetData>
  <mergeCells count="2">
    <mergeCell ref="B7:C7"/>
    <mergeCell ref="B2:D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DBA36-7886-47D8-8EA9-59251D10100A}">
  <dimension ref="B2:E7"/>
  <sheetViews>
    <sheetView workbookViewId="0">
      <selection activeCell="D25" sqref="D25"/>
    </sheetView>
  </sheetViews>
  <sheetFormatPr defaultRowHeight="15" x14ac:dyDescent="0.25"/>
  <cols>
    <col min="3" max="3" width="31.7109375" customWidth="1"/>
    <col min="4" max="5" width="56.28515625" customWidth="1"/>
  </cols>
  <sheetData>
    <row r="2" spans="2:5" ht="37.15" customHeight="1" x14ac:dyDescent="0.25">
      <c r="B2" s="223" t="s">
        <v>89</v>
      </c>
      <c r="C2" s="223"/>
      <c r="D2" s="223"/>
      <c r="E2" s="223"/>
    </row>
    <row r="3" spans="2:5" ht="25.5" x14ac:dyDescent="0.25">
      <c r="B3" s="28" t="s">
        <v>57</v>
      </c>
      <c r="C3" s="26" t="s">
        <v>90</v>
      </c>
      <c r="D3" s="26" t="s">
        <v>91</v>
      </c>
      <c r="E3" s="26" t="s">
        <v>92</v>
      </c>
    </row>
    <row r="4" spans="2:5" ht="26.25" customHeight="1" x14ac:dyDescent="0.25">
      <c r="B4" s="25" t="s">
        <v>93</v>
      </c>
      <c r="C4" s="24" t="s">
        <v>66</v>
      </c>
      <c r="D4" s="24" t="s">
        <v>66</v>
      </c>
      <c r="E4" s="24" t="s">
        <v>66</v>
      </c>
    </row>
    <row r="5" spans="2:5" ht="26.25" customHeight="1" x14ac:dyDescent="0.25">
      <c r="B5" s="25" t="s">
        <v>94</v>
      </c>
      <c r="C5" s="24" t="s">
        <v>66</v>
      </c>
      <c r="D5" s="24" t="s">
        <v>66</v>
      </c>
      <c r="E5" s="24" t="s">
        <v>66</v>
      </c>
    </row>
    <row r="6" spans="2:5" ht="26.25" customHeight="1" thickBot="1" x14ac:dyDescent="0.3">
      <c r="B6" s="97" t="s">
        <v>95</v>
      </c>
      <c r="C6" s="94" t="s">
        <v>66</v>
      </c>
      <c r="D6" s="94" t="s">
        <v>66</v>
      </c>
      <c r="E6" s="94" t="s">
        <v>66</v>
      </c>
    </row>
    <row r="7" spans="2:5" ht="31.15" customHeight="1" thickBot="1" x14ac:dyDescent="0.3">
      <c r="B7" s="207" t="s">
        <v>96</v>
      </c>
      <c r="C7" s="222"/>
      <c r="D7" s="224" t="s">
        <v>66</v>
      </c>
      <c r="E7" s="225"/>
    </row>
  </sheetData>
  <mergeCells count="3">
    <mergeCell ref="B7:C7"/>
    <mergeCell ref="B2:E2"/>
    <mergeCell ref="D7:E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B274B-E854-4FD5-8C14-D3A4850E0268}">
  <dimension ref="B2:Q33"/>
  <sheetViews>
    <sheetView workbookViewId="0">
      <selection activeCell="I36" sqref="I36"/>
    </sheetView>
  </sheetViews>
  <sheetFormatPr defaultRowHeight="15" x14ac:dyDescent="0.25"/>
  <cols>
    <col min="3" max="3" width="16.85546875" customWidth="1"/>
    <col min="4" max="4" width="30.7109375" customWidth="1"/>
    <col min="5" max="5" width="26.7109375" customWidth="1"/>
    <col min="6" max="6" width="61.140625" customWidth="1"/>
    <col min="7" max="8" width="7" customWidth="1"/>
    <col min="9" max="9" width="76.140625" customWidth="1"/>
    <col min="17" max="17" width="7.5703125" customWidth="1"/>
  </cols>
  <sheetData>
    <row r="2" spans="2:17" x14ac:dyDescent="0.25">
      <c r="B2" s="246" t="s">
        <v>97</v>
      </c>
      <c r="C2" s="246"/>
      <c r="D2" s="246"/>
      <c r="E2" s="246"/>
      <c r="F2" s="246"/>
    </row>
    <row r="3" spans="2:17" ht="70.150000000000006" customHeight="1" x14ac:dyDescent="0.25">
      <c r="B3" s="219" t="s">
        <v>98</v>
      </c>
      <c r="C3" s="219" t="s">
        <v>99</v>
      </c>
      <c r="D3" s="219"/>
      <c r="E3" s="219" t="s">
        <v>100</v>
      </c>
      <c r="F3" s="219" t="s">
        <v>101</v>
      </c>
      <c r="I3" s="234" t="s">
        <v>102</v>
      </c>
      <c r="J3" s="235" t="s">
        <v>103</v>
      </c>
      <c r="K3" s="235"/>
      <c r="L3" s="235"/>
      <c r="M3" s="235"/>
      <c r="N3" s="235"/>
      <c r="O3" s="235"/>
      <c r="P3" s="235"/>
      <c r="Q3" s="235"/>
    </row>
    <row r="4" spans="2:17" ht="14.45" hidden="1" customHeight="1" x14ac:dyDescent="0.25">
      <c r="B4" s="219"/>
      <c r="C4" s="219"/>
      <c r="D4" s="219"/>
      <c r="E4" s="219"/>
      <c r="F4" s="219"/>
      <c r="I4" s="234"/>
      <c r="J4" s="235"/>
      <c r="K4" s="235"/>
      <c r="L4" s="235"/>
      <c r="M4" s="235"/>
      <c r="N4" s="235"/>
      <c r="O4" s="235"/>
      <c r="P4" s="235"/>
      <c r="Q4" s="235"/>
    </row>
    <row r="5" spans="2:17" ht="31.15" customHeight="1" x14ac:dyDescent="0.25">
      <c r="B5" s="210" t="s">
        <v>104</v>
      </c>
      <c r="C5" s="210"/>
      <c r="D5" s="210"/>
      <c r="E5" s="210"/>
      <c r="F5" s="29"/>
      <c r="I5" s="232" t="s">
        <v>105</v>
      </c>
      <c r="J5" s="242" t="s">
        <v>106</v>
      </c>
      <c r="K5" s="243"/>
      <c r="L5" s="243"/>
      <c r="M5" s="243"/>
      <c r="N5" s="243"/>
      <c r="O5" s="243"/>
      <c r="P5" s="243"/>
      <c r="Q5" s="243"/>
    </row>
    <row r="6" spans="2:17" ht="31.9" customHeight="1" x14ac:dyDescent="0.25">
      <c r="B6" s="236" t="s">
        <v>107</v>
      </c>
      <c r="C6" s="236"/>
      <c r="D6" s="244" t="s">
        <v>108</v>
      </c>
      <c r="E6" s="245"/>
      <c r="F6" s="239"/>
      <c r="I6" s="232"/>
      <c r="J6" s="243"/>
      <c r="K6" s="243"/>
      <c r="L6" s="243"/>
      <c r="M6" s="243"/>
      <c r="N6" s="243"/>
      <c r="O6" s="243"/>
      <c r="P6" s="243"/>
      <c r="Q6" s="243"/>
    </row>
    <row r="7" spans="2:17" ht="19.149999999999999" customHeight="1" x14ac:dyDescent="0.25">
      <c r="B7" s="29" t="s">
        <v>109</v>
      </c>
      <c r="C7" s="240" t="s">
        <v>85</v>
      </c>
      <c r="D7" s="240"/>
      <c r="E7" s="30"/>
      <c r="F7" s="239"/>
      <c r="I7" s="229" t="s">
        <v>110</v>
      </c>
      <c r="J7" s="228" t="s">
        <v>196</v>
      </c>
      <c r="K7" s="228"/>
      <c r="L7" s="228"/>
      <c r="M7" s="228"/>
      <c r="N7" s="228"/>
      <c r="O7" s="228"/>
      <c r="P7" s="228"/>
      <c r="Q7" s="228"/>
    </row>
    <row r="8" spans="2:17" ht="17.45" customHeight="1" x14ac:dyDescent="0.25">
      <c r="B8" s="29" t="s">
        <v>111</v>
      </c>
      <c r="C8" s="240" t="s">
        <v>85</v>
      </c>
      <c r="D8" s="240"/>
      <c r="E8" s="30"/>
      <c r="F8" s="239"/>
      <c r="I8" s="230"/>
      <c r="J8" s="228"/>
      <c r="K8" s="228"/>
      <c r="L8" s="228"/>
      <c r="M8" s="228"/>
      <c r="N8" s="228"/>
      <c r="O8" s="228"/>
      <c r="P8" s="228"/>
      <c r="Q8" s="228"/>
    </row>
    <row r="9" spans="2:17" ht="17.45" customHeight="1" x14ac:dyDescent="0.25">
      <c r="B9" s="29" t="s">
        <v>112</v>
      </c>
      <c r="C9" s="240" t="s">
        <v>85</v>
      </c>
      <c r="D9" s="240"/>
      <c r="E9" s="30"/>
      <c r="F9" s="239"/>
      <c r="I9" s="230"/>
      <c r="J9" s="228"/>
      <c r="K9" s="228"/>
      <c r="L9" s="228"/>
      <c r="M9" s="228"/>
      <c r="N9" s="228"/>
      <c r="O9" s="228"/>
      <c r="P9" s="228"/>
      <c r="Q9" s="228"/>
    </row>
    <row r="10" spans="2:17" ht="46.5" customHeight="1" x14ac:dyDescent="0.25">
      <c r="B10" s="247" t="s">
        <v>113</v>
      </c>
      <c r="C10" s="247"/>
      <c r="D10" s="247"/>
      <c r="E10" s="111">
        <f>MIN(E7:E9)</f>
        <v>0</v>
      </c>
      <c r="F10" s="31"/>
      <c r="I10" s="231"/>
      <c r="J10" s="228"/>
      <c r="K10" s="228"/>
      <c r="L10" s="228"/>
      <c r="M10" s="228"/>
      <c r="N10" s="228"/>
      <c r="O10" s="228"/>
      <c r="P10" s="228"/>
      <c r="Q10" s="228"/>
    </row>
    <row r="11" spans="2:17" ht="32.450000000000003" customHeight="1" x14ac:dyDescent="0.25">
      <c r="B11" s="236" t="s">
        <v>114</v>
      </c>
      <c r="C11" s="236"/>
      <c r="D11" s="244" t="s">
        <v>115</v>
      </c>
      <c r="E11" s="239"/>
      <c r="F11" s="239"/>
      <c r="I11" s="232" t="s">
        <v>197</v>
      </c>
      <c r="J11" s="228" t="s">
        <v>116</v>
      </c>
      <c r="K11" s="228"/>
      <c r="L11" s="228"/>
      <c r="M11" s="228"/>
      <c r="N11" s="228"/>
      <c r="O11" s="228"/>
      <c r="P11" s="228"/>
      <c r="Q11" s="228"/>
    </row>
    <row r="12" spans="2:17" x14ac:dyDescent="0.25">
      <c r="B12" s="29" t="s">
        <v>117</v>
      </c>
      <c r="C12" s="240" t="s">
        <v>85</v>
      </c>
      <c r="D12" s="240"/>
      <c r="E12" s="30"/>
      <c r="F12" s="239"/>
      <c r="I12" s="232"/>
      <c r="J12" s="228"/>
      <c r="K12" s="228"/>
      <c r="L12" s="228"/>
      <c r="M12" s="228"/>
      <c r="N12" s="228"/>
      <c r="O12" s="228"/>
      <c r="P12" s="228"/>
      <c r="Q12" s="228"/>
    </row>
    <row r="13" spans="2:17" x14ac:dyDescent="0.25">
      <c r="B13" s="29" t="s">
        <v>118</v>
      </c>
      <c r="C13" s="240" t="s">
        <v>85</v>
      </c>
      <c r="D13" s="240"/>
      <c r="E13" s="30"/>
      <c r="F13" s="239"/>
      <c r="I13" s="232"/>
      <c r="J13" s="228"/>
      <c r="K13" s="228"/>
      <c r="L13" s="228"/>
      <c r="M13" s="228"/>
      <c r="N13" s="228"/>
      <c r="O13" s="228"/>
      <c r="P13" s="228"/>
      <c r="Q13" s="228"/>
    </row>
    <row r="14" spans="2:17" x14ac:dyDescent="0.25">
      <c r="B14" s="29" t="s">
        <v>119</v>
      </c>
      <c r="C14" s="240" t="s">
        <v>85</v>
      </c>
      <c r="D14" s="240"/>
      <c r="E14" s="30"/>
      <c r="F14" s="239"/>
      <c r="I14" s="232"/>
      <c r="J14" s="228"/>
      <c r="K14" s="228"/>
      <c r="L14" s="228"/>
      <c r="M14" s="228"/>
      <c r="N14" s="228"/>
      <c r="O14" s="228"/>
      <c r="P14" s="228"/>
      <c r="Q14" s="228"/>
    </row>
    <row r="15" spans="2:17" ht="15.6" customHeight="1" x14ac:dyDescent="0.25">
      <c r="B15" s="241" t="s">
        <v>113</v>
      </c>
      <c r="C15" s="241"/>
      <c r="D15" s="241"/>
      <c r="E15" s="111">
        <f>MIN(E12:E14)</f>
        <v>0</v>
      </c>
      <c r="F15" s="32"/>
    </row>
    <row r="16" spans="2:17" x14ac:dyDescent="0.25">
      <c r="B16" s="233" t="s">
        <v>120</v>
      </c>
      <c r="C16" s="233"/>
      <c r="D16" s="233"/>
      <c r="E16" s="99">
        <f>SUM(E10,E15)</f>
        <v>0</v>
      </c>
      <c r="F16" s="20"/>
    </row>
    <row r="17" spans="2:17" x14ac:dyDescent="0.25">
      <c r="E17" s="112"/>
    </row>
    <row r="19" spans="2:17" ht="18.600000000000001" customHeight="1" x14ac:dyDescent="0.25">
      <c r="B19" s="227" t="s">
        <v>121</v>
      </c>
      <c r="C19" s="227"/>
      <c r="D19" s="227"/>
      <c r="E19" s="227"/>
      <c r="F19" s="227"/>
    </row>
    <row r="20" spans="2:17" x14ac:dyDescent="0.25">
      <c r="B20" s="219" t="s">
        <v>98</v>
      </c>
      <c r="C20" s="219" t="s">
        <v>99</v>
      </c>
      <c r="D20" s="219"/>
      <c r="E20" s="219" t="s">
        <v>100</v>
      </c>
      <c r="F20" s="219" t="s">
        <v>101</v>
      </c>
    </row>
    <row r="21" spans="2:17" ht="49.15" customHeight="1" x14ac:dyDescent="0.25">
      <c r="B21" s="219"/>
      <c r="C21" s="219"/>
      <c r="D21" s="219"/>
      <c r="E21" s="219"/>
      <c r="F21" s="219"/>
      <c r="I21" s="234" t="s">
        <v>102</v>
      </c>
      <c r="J21" s="235" t="s">
        <v>122</v>
      </c>
      <c r="K21" s="235"/>
      <c r="L21" s="235"/>
      <c r="M21" s="235"/>
      <c r="N21" s="235"/>
      <c r="O21" s="235"/>
      <c r="P21" s="235"/>
      <c r="Q21" s="235"/>
    </row>
    <row r="22" spans="2:17" ht="23.45" customHeight="1" x14ac:dyDescent="0.25">
      <c r="B22" s="210" t="s">
        <v>123</v>
      </c>
      <c r="C22" s="210"/>
      <c r="D22" s="210"/>
      <c r="E22" s="210"/>
      <c r="F22" s="76"/>
      <c r="I22" s="234"/>
      <c r="J22" s="235"/>
      <c r="K22" s="235"/>
      <c r="L22" s="235"/>
      <c r="M22" s="235"/>
      <c r="N22" s="235"/>
      <c r="O22" s="235"/>
      <c r="P22" s="235"/>
      <c r="Q22" s="235"/>
    </row>
    <row r="23" spans="2:17" ht="27" customHeight="1" x14ac:dyDescent="0.25">
      <c r="B23" s="236" t="s">
        <v>107</v>
      </c>
      <c r="C23" s="236"/>
      <c r="D23" s="238" t="s">
        <v>124</v>
      </c>
      <c r="E23" s="238"/>
      <c r="F23" s="239"/>
      <c r="I23" s="226" t="s">
        <v>125</v>
      </c>
      <c r="J23" s="228" t="s">
        <v>126</v>
      </c>
      <c r="K23" s="228"/>
      <c r="L23" s="228"/>
      <c r="M23" s="228"/>
      <c r="N23" s="228"/>
      <c r="O23" s="228"/>
      <c r="P23" s="228"/>
      <c r="Q23" s="228"/>
    </row>
    <row r="24" spans="2:17" ht="21" customHeight="1" x14ac:dyDescent="0.25">
      <c r="B24" s="29" t="s">
        <v>127</v>
      </c>
      <c r="C24" s="240" t="s">
        <v>85</v>
      </c>
      <c r="D24" s="240"/>
      <c r="E24" s="113">
        <v>50000</v>
      </c>
      <c r="F24" s="239"/>
      <c r="I24" s="226"/>
      <c r="J24" s="228"/>
      <c r="K24" s="228"/>
      <c r="L24" s="228"/>
      <c r="M24" s="228"/>
      <c r="N24" s="228"/>
      <c r="O24" s="228"/>
      <c r="P24" s="228"/>
      <c r="Q24" s="228"/>
    </row>
    <row r="25" spans="2:17" ht="27" customHeight="1" x14ac:dyDescent="0.25">
      <c r="B25" s="236" t="s">
        <v>114</v>
      </c>
      <c r="C25" s="236"/>
      <c r="D25" s="237" t="s">
        <v>128</v>
      </c>
      <c r="E25" s="238"/>
      <c r="F25" s="239"/>
      <c r="I25" s="226"/>
      <c r="J25" s="228" t="s">
        <v>129</v>
      </c>
      <c r="K25" s="228"/>
      <c r="L25" s="228"/>
      <c r="M25" s="228"/>
      <c r="N25" s="228"/>
      <c r="O25" s="228"/>
      <c r="P25" s="228"/>
      <c r="Q25" s="228"/>
    </row>
    <row r="26" spans="2:17" ht="21" customHeight="1" x14ac:dyDescent="0.25">
      <c r="B26" s="29" t="s">
        <v>130</v>
      </c>
      <c r="C26" s="240" t="s">
        <v>85</v>
      </c>
      <c r="D26" s="240"/>
      <c r="E26" s="113" t="s">
        <v>85</v>
      </c>
      <c r="F26" s="239"/>
      <c r="I26" s="226"/>
      <c r="J26" s="228"/>
      <c r="K26" s="228"/>
      <c r="L26" s="228"/>
      <c r="M26" s="228"/>
      <c r="N26" s="228"/>
      <c r="O26" s="228"/>
      <c r="P26" s="228"/>
      <c r="Q26" s="228"/>
    </row>
    <row r="27" spans="2:17" ht="15.6" customHeight="1" x14ac:dyDescent="0.25">
      <c r="B27" s="233" t="s">
        <v>120</v>
      </c>
      <c r="C27" s="233"/>
      <c r="D27" s="233"/>
      <c r="E27" s="114"/>
      <c r="F27" s="20"/>
      <c r="I27" s="226"/>
      <c r="J27" s="228"/>
      <c r="K27" s="228"/>
      <c r="L27" s="228"/>
      <c r="M27" s="228"/>
      <c r="N27" s="228"/>
      <c r="O27" s="228"/>
      <c r="P27" s="228"/>
      <c r="Q27" s="228"/>
    </row>
    <row r="30" spans="2:17" ht="18.75" customHeight="1" x14ac:dyDescent="0.25">
      <c r="D30" s="77" t="s">
        <v>192</v>
      </c>
      <c r="E30" s="115">
        <f>SUM(E27,E16)</f>
        <v>0</v>
      </c>
    </row>
    <row r="31" spans="2:17" ht="18.75" customHeight="1" x14ac:dyDescent="0.25">
      <c r="D31" s="77" t="s">
        <v>193</v>
      </c>
      <c r="E31" s="109"/>
    </row>
    <row r="32" spans="2:17" ht="18.75" customHeight="1" x14ac:dyDescent="0.25">
      <c r="D32" s="77" t="s">
        <v>194</v>
      </c>
      <c r="E32" s="110" t="e">
        <f>(E31/E30)*100</f>
        <v>#DIV/0!</v>
      </c>
    </row>
    <row r="33" spans="4:5" ht="18.75" customHeight="1" x14ac:dyDescent="0.25">
      <c r="D33" s="77" t="s">
        <v>195</v>
      </c>
      <c r="E33" s="115">
        <f>E30-E31</f>
        <v>0</v>
      </c>
    </row>
  </sheetData>
  <mergeCells count="49">
    <mergeCell ref="B2:F2"/>
    <mergeCell ref="I3:I4"/>
    <mergeCell ref="I5:I6"/>
    <mergeCell ref="B10:D10"/>
    <mergeCell ref="B11:C11"/>
    <mergeCell ref="D11:E11"/>
    <mergeCell ref="F11:F14"/>
    <mergeCell ref="C12:D12"/>
    <mergeCell ref="C13:D13"/>
    <mergeCell ref="C14:D14"/>
    <mergeCell ref="C3:D4"/>
    <mergeCell ref="E3:E4"/>
    <mergeCell ref="F3:F4"/>
    <mergeCell ref="B20:B21"/>
    <mergeCell ref="C20:D21"/>
    <mergeCell ref="E20:E21"/>
    <mergeCell ref="F20:F21"/>
    <mergeCell ref="J3:Q4"/>
    <mergeCell ref="B15:D15"/>
    <mergeCell ref="B3:B4"/>
    <mergeCell ref="J5:Q6"/>
    <mergeCell ref="B5:E5"/>
    <mergeCell ref="B6:C6"/>
    <mergeCell ref="D6:E6"/>
    <mergeCell ref="F6:F9"/>
    <mergeCell ref="C7:D7"/>
    <mergeCell ref="C8:D8"/>
    <mergeCell ref="C9:D9"/>
    <mergeCell ref="B23:C23"/>
    <mergeCell ref="D23:E23"/>
    <mergeCell ref="F23:F24"/>
    <mergeCell ref="C24:D24"/>
    <mergeCell ref="C26:D26"/>
    <mergeCell ref="B22:E22"/>
    <mergeCell ref="I23:I27"/>
    <mergeCell ref="B19:F19"/>
    <mergeCell ref="J7:Q10"/>
    <mergeCell ref="I7:I10"/>
    <mergeCell ref="I11:I14"/>
    <mergeCell ref="J11:Q14"/>
    <mergeCell ref="B16:D16"/>
    <mergeCell ref="B27:D27"/>
    <mergeCell ref="I21:I22"/>
    <mergeCell ref="J21:Q22"/>
    <mergeCell ref="J23:Q24"/>
    <mergeCell ref="J25:Q27"/>
    <mergeCell ref="B25:C25"/>
    <mergeCell ref="D25:E25"/>
    <mergeCell ref="F25:F2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6" ma:contentTypeDescription="Kurkite naują dokumentą." ma:contentTypeScope="" ma:versionID="4b2f4eaef3a076a496fb5ee0499a8c6a">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68d74943fc1ca1d692ac8832dc6b68d0"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994377-A66E-4897-93EF-6A25ED56AA32}">
  <ds:schemaRefs>
    <ds:schemaRef ds:uri="http://schemas.microsoft.com/sharepoint/v3/contenttype/forms"/>
  </ds:schemaRefs>
</ds:datastoreItem>
</file>

<file path=customXml/itemProps2.xml><?xml version="1.0" encoding="utf-8"?>
<ds:datastoreItem xmlns:ds="http://schemas.openxmlformats.org/officeDocument/2006/customXml" ds:itemID="{965C90BA-4E43-4BCA-A2E3-A6E2CC495208}">
  <ds:schemaRefs>
    <ds:schemaRef ds:uri="http://schemas.microsoft.com/office/2006/metadata/properties"/>
    <ds:schemaRef ds:uri="http://schemas.microsoft.com/office/infopath/2007/PartnerControls"/>
    <ds:schemaRef ds:uri="8fa2b46d-e0e5-4105-8197-5a0c810b9da7"/>
    <ds:schemaRef ds:uri="7ed14601-a767-49df-87ac-319a5ad53ef2"/>
  </ds:schemaRefs>
</ds:datastoreItem>
</file>

<file path=customXml/itemProps3.xml><?xml version="1.0" encoding="utf-8"?>
<ds:datastoreItem xmlns:ds="http://schemas.openxmlformats.org/officeDocument/2006/customXml" ds:itemID="{0780A938-35AD-4F55-B3B7-F6C2D9CCB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INSTRUKCIJA</vt:lpstr>
      <vt:lpstr>1. MTEPI prioritetas-tematika</vt:lpstr>
      <vt:lpstr>2. Veiklos ir pajamos</vt:lpstr>
      <vt:lpstr>3. Ekoinovacijų skaičius</vt:lpstr>
      <vt:lpstr>4. Projektuojami gaminiai</vt:lpstr>
      <vt:lpstr>5. Atnaujinami gaminiai</vt:lpstr>
      <vt:lpstr>6. Nauji gaminiai</vt:lpstr>
      <vt:lpstr>7. Ženklinami gaminiai</vt:lpstr>
      <vt:lpstr>8.Fiksuotosios sumos ir išlaid.</vt:lpstr>
      <vt:lpstr>SVV ryšiai</vt:lpstr>
      <vt:lpstr>SVV Schema</vt:lpstr>
      <vt:lpstr>SVV sunkumai</vt:lpstr>
    </vt:vector>
  </TitlesOfParts>
  <Manager/>
  <Company>LVPA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Deimantė Spaičienė</dc:creator>
  <cp:keywords/>
  <dc:description/>
  <cp:lastModifiedBy>Diana Martinavičė</cp:lastModifiedBy>
  <cp:revision/>
  <dcterms:created xsi:type="dcterms:W3CDTF">2023-07-20T06:52:21Z</dcterms:created>
  <dcterms:modified xsi:type="dcterms:W3CDTF">2023-08-10T17:30:58Z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