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inagentura-my.sharepoint.com/personal/d_sabiene_inovacijuagentura_lt/Documents/Documents/D.Sabiene/Dokumentai/Expo galimybės pažangiems/Dokumentai (skelbimui)/Priedai skelbimui/2023-09-14 dok/"/>
    </mc:Choice>
  </mc:AlternateContent>
  <xr:revisionPtr revIDLastSave="0" documentId="8_{D82EA5D6-72F8-47D1-8FCB-AF439A9C0095}" xr6:coauthVersionLast="47" xr6:coauthVersionMax="47" xr10:uidLastSave="{00000000-0000-0000-0000-000000000000}"/>
  <bookViews>
    <workbookView xWindow="-108" yWindow="-108" windowWidth="23256" windowHeight="12576" xr2:uid="{7C84D3D2-9BB1-4DC7-8AB9-CC5BBDC697A2}"/>
  </bookViews>
  <sheets>
    <sheet name="INSTRUKCIJA" sheetId="15" r:id="rId1"/>
    <sheet name="1. Veiklos ir pajamos" sheetId="7" r:id="rId2"/>
    <sheet name="2. Sertifikavimas-APV" sheetId="23" r:id="rId3"/>
    <sheet name="3. Eksportas-APV" sheetId="42" r:id="rId4"/>
    <sheet name="4. MTEPI veikla" sheetId="21" r:id="rId5"/>
    <sheet name="5.Fiksuot.įkainiai-parodos" sheetId="27" r:id="rId6"/>
    <sheet name="6.Fiksuotosios sumos-sertifik." sheetId="43" r:id="rId7"/>
    <sheet name="SVV ryšiai" sheetId="44" r:id="rId8"/>
    <sheet name="SVV schema" sheetId="49" r:id="rId9"/>
    <sheet name="SVV sunkumai" sheetId="50" r:id="rId10"/>
    <sheet name="Sheet12" sheetId="39" state="hidden" r:id="rId11"/>
  </sheets>
  <externalReferences>
    <externalReference r:id="rId12"/>
  </externalReferences>
  <definedNames>
    <definedName name="_Hlk118454286" localSheetId="0">INSTRUKCIJA!#REF!</definedName>
    <definedName name="_Hlk78214629" localSheetId="6">'6.Fiksuotosios sumos-sertifik.'!$B$6</definedName>
    <definedName name="nuosava">[1]Lapas2!$L$7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42" l="1"/>
  <c r="F7" i="42"/>
  <c r="C24" i="7"/>
  <c r="C27" i="7"/>
  <c r="F16" i="27" l="1"/>
  <c r="E16" i="43"/>
  <c r="E17" i="43" s="1"/>
  <c r="E11" i="43"/>
  <c r="E11" i="7"/>
  <c r="C20" i="7" s="1"/>
  <c r="E10" i="7"/>
  <c r="H6" i="50"/>
  <c r="I6" i="50"/>
  <c r="H14" i="50" s="1"/>
  <c r="H7" i="50"/>
  <c r="I7" i="50"/>
  <c r="H8" i="50"/>
  <c r="I8" i="50"/>
  <c r="H9" i="50"/>
  <c r="I9" i="50"/>
  <c r="H10" i="50"/>
  <c r="I10" i="50"/>
  <c r="H11" i="50"/>
  <c r="I11" i="50"/>
  <c r="F12" i="50"/>
  <c r="G12" i="50"/>
  <c r="C23" i="7" l="1"/>
  <c r="E13" i="7"/>
  <c r="H12" i="50"/>
  <c r="I12" i="50"/>
  <c r="H15" i="50" l="1"/>
</calcChain>
</file>

<file path=xl/sharedStrings.xml><?xml version="1.0" encoding="utf-8"?>
<sst xmlns="http://schemas.openxmlformats.org/spreadsheetml/2006/main" count="210" uniqueCount="196">
  <si>
    <t xml:space="preserve">2022–2030 metų plėtros programos valdytojos Lietuvos Respublikos ekonomikos ir inovacijų ministerijos ekonomikos transformacijos ir konkurencingumo plėtros programos pažangos priemonės Nr. 05-001-01-11-04 „Įgyvendinti eksporto konkurencingumo augimą skatinančias priemones“ veiklos „MVĮ aukštos pridėtinės vertės produktų ir paslaugų sertifikavimo ir pristatymo užsienio rinkose skatinimas (Sostinės regionas)“ projektų finansavimo sąlygų aprašo 
3 priedas </t>
  </si>
  <si>
    <t>INFORMACIJOS, REIKALINGOS PROJEKTO ATITIKČIAI PROJEKTŲ ATRANKOS KRITERIJAMS ĮVERTINTI, PATEIKIMO LENTELĖ</t>
  </si>
  <si>
    <t>Pildomi tik baltame fone esantys laukeliai</t>
  </si>
  <si>
    <t>Duomenys apie pareiškėją/PĮP:</t>
  </si>
  <si>
    <t>Pareiškėjo pavadinimas</t>
  </si>
  <si>
    <t>Pareiškėjo įmonės kodas</t>
  </si>
  <si>
    <t>Pareiškėjo įsteigimo data</t>
  </si>
  <si>
    <t>Pareiškėjo statusas</t>
  </si>
  <si>
    <t>Projekto pavadinimas</t>
  </si>
  <si>
    <t>Pareiškėjas turi parengti PĮP ir kartu su PĮP pateikti užpildytą PFSA 3 priedą, kuriame pateikiama informacija, reikalinga projekto atitikčiai projektų atrankos kriterijams įvertinti:</t>
  </si>
  <si>
    <r>
      <rPr>
        <b/>
        <sz val="10"/>
        <color theme="1"/>
        <rFont val="Verdana"/>
        <family val="2"/>
      </rPr>
      <t xml:space="preserve">1. Pareiškėjo vykdomos veiklos, priskiriamos Valstybės duomenų agentūros generalinio direktoriaus įsakymu tvirtinamam Ekonominės veiklos rūšių klasifikatoriui (EVRK 2 red.) (toliau – EVRK 2 red.) </t>
    </r>
    <r>
      <rPr>
        <sz val="10"/>
        <color theme="1"/>
        <rFont val="Verdana"/>
        <family val="2"/>
      </rPr>
      <t xml:space="preserve">(taikoma vertinant Aprašo 9 punkto 1-ojo specialiojo kriterijaus, 6-ojo ir 7-ojo prioritetinių kriterijų nuostatoms) -  ir </t>
    </r>
    <r>
      <rPr>
        <b/>
        <sz val="10"/>
        <color theme="1"/>
        <rFont val="Verdana"/>
        <family val="2"/>
      </rPr>
      <t xml:space="preserve">Stebėsenos rodiklis "Didesnę vienam darbuotojui tenkančią pridėtinę vertę sukuriančios MVĮ" iki projekto įgyvendinimo pradžios (2022 m.) </t>
    </r>
    <r>
      <rPr>
        <sz val="10"/>
        <color theme="1"/>
        <rFont val="Verdana"/>
        <family val="2"/>
      </rPr>
      <t>(duomenys stebėsenos rodiklio bazinės reikšmės paskaičiavimui) - pildomas lapas „</t>
    </r>
    <r>
      <rPr>
        <i/>
        <sz val="10"/>
        <color theme="1"/>
        <rFont val="Verdana"/>
        <family val="2"/>
      </rPr>
      <t>1. Veiklos ir pajamos</t>
    </r>
    <r>
      <rPr>
        <sz val="10"/>
        <color theme="1"/>
        <rFont val="Verdana"/>
        <family val="2"/>
      </rPr>
      <t>“.</t>
    </r>
  </si>
  <si>
    <r>
      <rPr>
        <b/>
        <sz val="10"/>
        <rFont val="Verdana"/>
        <family val="2"/>
      </rPr>
      <t>2</t>
    </r>
    <r>
      <rPr>
        <sz val="10"/>
        <rFont val="Verdana"/>
        <family val="2"/>
      </rPr>
      <t xml:space="preserve">. </t>
    </r>
    <r>
      <rPr>
        <b/>
        <sz val="10"/>
        <rFont val="Verdana"/>
        <family val="2"/>
      </rPr>
      <t xml:space="preserve">Sertifikuojama paties pareiškėjo pagaminta aukštos pridėtinės vertės (toliau – APV) produkcija
</t>
    </r>
    <r>
      <rPr>
        <sz val="10"/>
        <rFont val="Verdana"/>
        <family val="2"/>
      </rPr>
      <t>(taikoma vertinant projekto atitiktį PFSA 9 punkto 3-iojo specialiojo kriterijaus nuostatoms)</t>
    </r>
    <r>
      <rPr>
        <b/>
        <sz val="10"/>
        <rFont val="Verdana"/>
        <family val="2"/>
      </rPr>
      <t xml:space="preserve">  -</t>
    </r>
    <r>
      <rPr>
        <sz val="10"/>
        <rFont val="Verdana"/>
        <family val="2"/>
      </rPr>
      <t xml:space="preserve"> pildomas lapas </t>
    </r>
    <r>
      <rPr>
        <i/>
        <sz val="10"/>
        <rFont val="Verdana"/>
        <family val="2"/>
      </rPr>
      <t>„2. Sertifikavimas - APV produkcija“</t>
    </r>
    <r>
      <rPr>
        <sz val="10"/>
        <rFont val="Verdana"/>
        <family val="2"/>
      </rPr>
      <t xml:space="preserve">. </t>
    </r>
  </si>
  <si>
    <r>
      <rPr>
        <b/>
        <sz val="10"/>
        <color theme="1"/>
        <rFont val="Verdana"/>
        <family val="2"/>
      </rPr>
      <t xml:space="preserve">3. Pareiškėjo paties pagamintos lietuviškos kilmės APV produkcijos eksporto augimas
</t>
    </r>
    <r>
      <rPr>
        <sz val="10"/>
        <color theme="1"/>
        <rFont val="Verdana"/>
        <family val="2"/>
      </rPr>
      <t>(taikoma vertinant projekto atitiktį PFSA 9 punkto 4-ojo prioritetinio kriterijaus nuostatoms)</t>
    </r>
    <r>
      <rPr>
        <b/>
        <sz val="10"/>
        <color theme="1"/>
        <rFont val="Verdana"/>
        <family val="2"/>
      </rPr>
      <t xml:space="preserve">  </t>
    </r>
    <r>
      <rPr>
        <sz val="10"/>
        <color theme="1"/>
        <rFont val="Verdana"/>
        <family val="2"/>
      </rPr>
      <t>-</t>
    </r>
    <r>
      <rPr>
        <b/>
        <sz val="10"/>
        <color theme="1"/>
        <rFont val="Verdana"/>
        <family val="2"/>
      </rPr>
      <t xml:space="preserve"> </t>
    </r>
    <r>
      <rPr>
        <sz val="10"/>
        <color theme="1"/>
        <rFont val="Verdana"/>
        <family val="2"/>
      </rPr>
      <t xml:space="preserve">pildomas lapas </t>
    </r>
    <r>
      <rPr>
        <i/>
        <sz val="10"/>
        <color theme="1"/>
        <rFont val="Verdana"/>
        <family val="2"/>
      </rPr>
      <t>„3. Eksportas - APV"</t>
    </r>
    <r>
      <rPr>
        <sz val="10"/>
        <color theme="1"/>
        <rFont val="Verdana"/>
        <family val="2"/>
      </rPr>
      <t>.</t>
    </r>
  </si>
  <si>
    <r>
      <rPr>
        <b/>
        <sz val="10"/>
        <color theme="1"/>
        <rFont val="Verdana"/>
        <family val="2"/>
      </rPr>
      <t xml:space="preserve">4. Informacija apie pareiškėjų vykdomos veiklos priskyrimą pagal MTEPI (sumaniosios specializacijos) EVRK 2 red. kodą prie MTEPI prioritetų ir tematikų, arba atitikimą Mokslinių tyrimų ir eksperimentinės plėtros ir inovacijų (sumaniosios specializacijos) koncepcijos, patvirtintos Lietuvos Respublikos Vyriausybės 2022-08-17 nutarimu Nr. 835 „Dėl Mokslinių tyrimų ir eksperimentinės plėtros ir inovacijų (sumaniosios specializacijos) koncepcijos patvirtinimo“ , nuostatas ir bent vieno MTEPI prioriteto tematiką
</t>
    </r>
    <r>
      <rPr>
        <sz val="10"/>
        <color theme="1"/>
        <rFont val="Verdana"/>
        <family val="2"/>
      </rPr>
      <t>(taikoma vertinant projekto atitiktį PFSA 9 punkto 5-ojo prioritetinio kriterijaus nuostatoms)</t>
    </r>
    <r>
      <rPr>
        <b/>
        <sz val="10"/>
        <color theme="1"/>
        <rFont val="Verdana"/>
        <family val="2"/>
      </rPr>
      <t xml:space="preserve"> - </t>
    </r>
    <r>
      <rPr>
        <sz val="10"/>
        <color theme="1"/>
        <rFont val="Verdana"/>
        <family val="2"/>
      </rPr>
      <t xml:space="preserve">pildomas lapas </t>
    </r>
    <r>
      <rPr>
        <i/>
        <sz val="10"/>
        <color theme="1"/>
        <rFont val="Verdana"/>
        <family val="2"/>
      </rPr>
      <t>„4. MTEPI veikla</t>
    </r>
    <r>
      <rPr>
        <sz val="10"/>
        <color theme="1"/>
        <rFont val="Verdana"/>
        <family val="2"/>
      </rPr>
      <t xml:space="preserve">“.  </t>
    </r>
  </si>
  <si>
    <r>
      <rPr>
        <b/>
        <sz val="10"/>
        <color theme="1"/>
        <rFont val="Verdana"/>
        <family val="2"/>
      </rPr>
      <t xml:space="preserve">5. Tarptautinės parodos, į kurias planuojama vykti projekto įgyvendinimo metu
</t>
    </r>
    <r>
      <rPr>
        <sz val="10"/>
        <color theme="1"/>
        <rFont val="Verdana"/>
        <family val="2"/>
      </rPr>
      <t>(taikoma nustatant išlaidas pagal PFSA 8.3.1 papunktyje nurodytas išlaidas ir vertinant projekto atitiktį PFSA 9 punkto 6-ojo prioritetinio kriterijaus nuostatoms)</t>
    </r>
    <r>
      <rPr>
        <b/>
        <sz val="10"/>
        <color theme="1"/>
        <rFont val="Verdana"/>
        <family val="2"/>
      </rPr>
      <t xml:space="preserve"> - </t>
    </r>
    <r>
      <rPr>
        <sz val="10"/>
        <color theme="1"/>
        <rFont val="Verdana"/>
        <family val="2"/>
      </rPr>
      <t>pildomas lapas „</t>
    </r>
    <r>
      <rPr>
        <i/>
        <sz val="10"/>
        <color theme="1"/>
        <rFont val="Verdana"/>
        <family val="2"/>
      </rPr>
      <t>5. Fiksuotieji įkainiai - parodos“.</t>
    </r>
    <r>
      <rPr>
        <sz val="10"/>
        <color theme="1"/>
        <rFont val="Verdana"/>
        <family val="2"/>
      </rPr>
      <t xml:space="preserve"> </t>
    </r>
  </si>
  <si>
    <r>
      <rPr>
        <b/>
        <sz val="10"/>
        <color theme="1"/>
        <rFont val="Verdana"/>
        <family val="2"/>
      </rPr>
      <t xml:space="preserve">6. Fiksuotųjų projekto išlaidų sumų lentelė
</t>
    </r>
    <r>
      <rPr>
        <sz val="10"/>
        <color theme="1"/>
        <rFont val="Verdana"/>
        <family val="2"/>
      </rPr>
      <t>(taikoma nustatant išlaidas pagal PFSA 8.3.2 papunktyje nurodytas išlaidas)</t>
    </r>
    <r>
      <rPr>
        <b/>
        <sz val="10"/>
        <color theme="1"/>
        <rFont val="Verdana"/>
        <family val="2"/>
      </rPr>
      <t xml:space="preserve"> - </t>
    </r>
    <r>
      <rPr>
        <sz val="10"/>
        <color theme="1"/>
        <rFont val="Verdana"/>
        <family val="2"/>
      </rPr>
      <t>pildomas lapas „6</t>
    </r>
    <r>
      <rPr>
        <i/>
        <sz val="10"/>
        <color theme="1"/>
        <rFont val="Verdana"/>
        <family val="2"/>
      </rPr>
      <t>. Fiksuotosios sumos - sertifikavimas“.</t>
    </r>
    <r>
      <rPr>
        <sz val="10"/>
        <color theme="1"/>
        <rFont val="Verdana"/>
        <family val="2"/>
      </rPr>
      <t xml:space="preserve"> </t>
    </r>
  </si>
  <si>
    <r>
      <rPr>
        <b/>
        <sz val="10"/>
        <rFont val="Verdana"/>
        <family val="2"/>
        <charset val="186"/>
      </rPr>
      <t>ATMINTINĖ:</t>
    </r>
    <r>
      <rPr>
        <b/>
        <sz val="10"/>
        <color rgb="FFFF0000"/>
        <rFont val="Verdana"/>
        <family val="2"/>
      </rPr>
      <t xml:space="preserve"> </t>
    </r>
    <r>
      <rPr>
        <b/>
        <sz val="10"/>
        <color theme="1"/>
        <rFont val="Verdana"/>
        <family val="2"/>
      </rPr>
      <t xml:space="preserve">Juridinio asmens dalyvių struktūra, ryšiai, sunkumai - </t>
    </r>
    <r>
      <rPr>
        <sz val="10"/>
        <color theme="1"/>
        <rFont val="Verdana"/>
        <family val="2"/>
      </rPr>
      <t xml:space="preserve">lapai </t>
    </r>
    <r>
      <rPr>
        <i/>
        <sz val="10"/>
        <color theme="1"/>
        <rFont val="Verdana"/>
        <family val="2"/>
      </rPr>
      <t>„7.1. SVV ryšiai</t>
    </r>
    <r>
      <rPr>
        <sz val="10"/>
        <color theme="1"/>
        <rFont val="Verdana"/>
        <family val="2"/>
      </rPr>
      <t xml:space="preserve">“ ir </t>
    </r>
    <r>
      <rPr>
        <i/>
        <sz val="10"/>
        <color theme="1"/>
        <rFont val="Verdana"/>
        <family val="2"/>
      </rPr>
      <t>„7.2. SVV schema</t>
    </r>
    <r>
      <rPr>
        <sz val="10"/>
        <color theme="1"/>
        <rFont val="Verdana"/>
        <family val="2"/>
      </rPr>
      <t>“ kaip papildoma informacija siekiant įsitikinti ar pateikti Smulkiojo ar vidutinio verslo subjekto statuso (toliau - SVV) deklaracijos duomenys yra tikslūs ir įmonės statusas yra nustatytas tinkamai. Lape „</t>
    </r>
    <r>
      <rPr>
        <i/>
        <sz val="10"/>
        <color theme="1"/>
        <rFont val="Verdana"/>
        <family val="2"/>
      </rPr>
      <t>7.3. SVV sunkumai</t>
    </r>
    <r>
      <rPr>
        <sz val="10"/>
        <color theme="1"/>
        <rFont val="Verdana"/>
        <family val="2"/>
      </rPr>
      <t>“ nurodomi pareiškėjo ir (arba) ūkio subjekto (pareiškėjo kartu su susijusiomis įmonėmis) duomenys, siekiant įvertinti, ar pareiškėjas ir (arba) ūkio subjektas (pareiškėjas kartu su susijusiomis įmonėmis) nepatiria sunkumų.</t>
    </r>
  </si>
  <si>
    <t>Prie PĮP gali būti pridedami kiti dokumentai, patvirtinantys ar pagrindžiantys PĮP pateiktą informaciją.
Užpildytas Aprašo 3 priedas teikiamas kartu su PĮP.</t>
  </si>
  <si>
    <t>1. Pareiškėjo vykdomos veiklos, priskiriamos Valstybės duomenų agentūros generalinio direktoriaus įsakymu tvirtinamam Ekonominės veiklos rūšių klasifikatoriui (EVRK 2 red.) (toliau – EVRK 2 red.)</t>
  </si>
  <si>
    <t>Veiklos pavadinimas ir EVRK 2 red. kodas</t>
  </si>
  <si>
    <t>2022 m. pardavimo pajamos, Eur</t>
  </si>
  <si>
    <t>2022 m. pajamos iš eksporto veiklos, Eur</t>
  </si>
  <si>
    <t>Pareiškėjo vykdoma veikla (-os) pagal EVRK 2 red.</t>
  </si>
  <si>
    <r>
      <rPr>
        <i/>
        <sz val="10"/>
        <color rgb="FF000000"/>
        <rFont val="Verdana"/>
        <family val="2"/>
      </rPr>
      <t xml:space="preserve">pvz. </t>
    </r>
    <r>
      <rPr>
        <sz val="10"/>
        <color rgb="FF000000"/>
        <rFont val="Verdana"/>
        <family val="2"/>
      </rPr>
      <t>26.30 Ryšių įrangos gamyba</t>
    </r>
  </si>
  <si>
    <t>Veikla Nr. 2</t>
  </si>
  <si>
    <t>Veikla Nr. 3</t>
  </si>
  <si>
    <t>Veikla Nr. n</t>
  </si>
  <si>
    <t>Iš viso, Eur:</t>
  </si>
  <si>
    <r>
      <t>1.1. </t>
    </r>
    <r>
      <rPr>
        <b/>
        <sz val="10"/>
        <color rgb="FF000000"/>
        <rFont val="Verdana"/>
        <family val="2"/>
      </rPr>
      <t xml:space="preserve">Iš viso pajamų, Eur </t>
    </r>
    <r>
      <rPr>
        <sz val="10"/>
        <color rgb="FF000000"/>
        <rFont val="Verdana"/>
        <family val="2"/>
      </rPr>
      <t>(turi sutapti su pelno (nuostolių) ataskaitoje nurodyta suma eilutėje „Pardavimo pajamos“)</t>
    </r>
  </si>
  <si>
    <r>
      <t>1.2. </t>
    </r>
    <r>
      <rPr>
        <b/>
        <sz val="10"/>
        <color rgb="FF000000"/>
        <rFont val="Verdana"/>
        <family val="2"/>
      </rPr>
      <t>Metinės pajamos, gautos už pačių pagamintą produkciją, Eur</t>
    </r>
  </si>
  <si>
    <t>1.3. Kiek procentų pareiškėjo bendroje pardavimų struktūroje sudaro paties pareiškėjo pagamintos produkcijos (suteiktų paslaugų) pardavimai?</t>
  </si>
  <si>
    <t>Stebėsenos rodiklis "Didesnę vienam darbuotojui tenkančią pridėtinę vertę sukuriančios MVĮ" iki projekto įgyvendinimo pradžios (2022 m.)*</t>
  </si>
  <si>
    <t>Pareiškėjo duomenys</t>
  </si>
  <si>
    <t>2022 m.</t>
  </si>
  <si>
    <t>Pagrindinės veiklos pajamos, Eur</t>
  </si>
  <si>
    <t>Veiklos subsidijos, Eur</t>
  </si>
  <si>
    <t>Netiesioginiai mokesčiai (PVM, muitai, akcizai), Eur</t>
  </si>
  <si>
    <t>Bendra pridėtinė vertė, Eur</t>
  </si>
  <si>
    <t>Dirbantys metiniai visos darbo dienos ekvivalentai</t>
  </si>
  <si>
    <t>Per kalendorinius metus faktiškai dirbtų darbuotojų, dirbusių įmonėje, darbo valandų skaičius</t>
  </si>
  <si>
    <t>Vienam etatui tenkančio per metus valandų skaičiaus, kuris yra patvirtintas Lietuvos Respublikos socialinės apsaugos ir darbo ministro įsakymu</t>
  </si>
  <si>
    <t>Vienam darbuotojui tenkanti pridėtinė vertė, Eur</t>
  </si>
  <si>
    <t>2.	Sertifikuojama paties pareiškėjo pagaminta aukštos pridėtinės vertės (toliau – APV) produkcija</t>
  </si>
  <si>
    <t>(pildoma, kai numatoma sertifikavimo veikla)</t>
  </si>
  <si>
    <t>Eil. Nr.</t>
  </si>
  <si>
    <t>Projekto įgyvendinimo metu numatoma sertifikuoti įmonės pagaminta produkcija</t>
  </si>
  <si>
    <t>Sertifikuojamos produkcijos EVRK 2 red. kodas</t>
  </si>
  <si>
    <t>Numatomas gauti sertifikatas</t>
  </si>
  <si>
    <t>2.1.</t>
  </si>
  <si>
    <t>2.2.</t>
  </si>
  <si>
    <t>2.3.</t>
  </si>
  <si>
    <t>...</t>
  </si>
  <si>
    <t>Aprašomas ir pagrindžiamas konkretaus įmonės gaminamo produkto sertifikavimo poreikis.</t>
  </si>
  <si>
    <t xml:space="preserve">3. Pareiškėjo paties pagamintos lietuviškos kilmės APV produkcijos eksporto augimas </t>
  </si>
  <si>
    <t>Investicijas gavusių labai mažų, mažų ir vidutinių įmonių lietuviškos kilmės aukštos pridėtinės vertės produkcijos eksporto padidėjimas</t>
  </si>
  <si>
    <t xml:space="preserve">Finansiniai metai iki projektų įgyvendinimo plano (toliau – PĮP) pateikimo  (2022 m.) </t>
  </si>
  <si>
    <t>Pirmieji finansiniai metai po projekto įgyvendinimo,  (N+1)</t>
  </si>
  <si>
    <t>Antrieji finansiniai metai po projekto įgyvendinimo,  (N+2)</t>
  </si>
  <si>
    <t>Tretieji finansiniai metais po projekto įgyvendinimo, (N+3)</t>
  </si>
  <si>
    <t>3.1. Pareiškėjo paties pagamintos lietuviškos kilmės APV produkcijos eksportas, Eur</t>
  </si>
  <si>
    <t>3.2. Pareiškėjo paties pagamintos lietuviškos kilmės APV produkcijos eksporto akumuliuotas augimas, Eur*</t>
  </si>
  <si>
    <t>* Reikšmė naudojama Aprašo 9 p. lentelėje nurodyto prioritetinio atrankos kriterijaus "4. Projekto efektyvumas" skaičiavimui</t>
  </si>
  <si>
    <t>3.3. Pareiškėjo paties pagamintos lietuviškos kilmės APV produkcijos eksporto pajamų padidėjimas procentais**</t>
  </si>
  <si>
    <r>
      <t xml:space="preserve">** Informacija turi sutapti su PĮP 2.5 p. nurodyta stebėsenos rodiklio „Investicijas gavusių MVĮ lietuviškos kilmės APV produkcijos eksporto padidėjimas (proc.)" reikšme
</t>
    </r>
    <r>
      <rPr>
        <b/>
        <i/>
        <sz val="10"/>
        <rFont val="Verdana"/>
        <family val="2"/>
      </rPr>
      <t xml:space="preserve">
Rodiklis apskaičiuojamas pagal formulę: 
</t>
    </r>
    <r>
      <rPr>
        <i/>
        <sz val="9"/>
        <rFont val="Verdana"/>
        <family val="2"/>
      </rPr>
      <t xml:space="preserve">
F – investicijas gavusios MVĮ lietuviškos kilmės APV produkcijos vidutinis eksporto padidėjimas procentais, skaičiuojant akumuliuotai nuo projekto įgyvendinimo plano (toliau – PIP) pateikimo metų iki 3 metų po projekto įgyvendinimo, išskyrus projekto įgyvendinimo laikotarpį; 
Pi – investicijas gavusios MVĮ lietuviškos kilmės APV produkcijos eksporto pokytis, kuris apskaičiuojamas kaip skirtumas tarp eksporto i-taisiais metais po projekto veiklų įgyvendinimo pabaigos ir eksporto PIP pateikimo metais; 
B – investicijas gavusios MVĮ lietuviškos kilmės APV produkcijos eksporto vertė PIP pateikimo metais. 
i – metai po projekto pabaigos. </t>
    </r>
  </si>
  <si>
    <t>3.4. Šalys, į kurias eksportuojama</t>
  </si>
  <si>
    <t>Nurodyti</t>
  </si>
  <si>
    <t>3.5. Eksporto duomenų ir prognozių pagrindimas</t>
  </si>
  <si>
    <t>Aprašomas ir pagrindžiamas projekto poveikis eksporto augimui (veiksniai, prielaidos, skaičiavimai ir panašiai).</t>
  </si>
  <si>
    <t>https://inovacijuagentura.lt/site/binaries/content/assets/analitika/tyrimai/moksliniu-tyrimu-ir-eksperimentines-pletros-ir-inovaciju-sumaniosios-specializacijos-evrk-kodu-priskyrimas-prie-mtepi-prioritetu-ir-tematiku.pdf</t>
  </si>
  <si>
    <t>Vykdoma pagrindinė ekonominė veikla pagal EVRK 2 red. (2022 m. duomenys)</t>
  </si>
  <si>
    <t>MTEPI prioritetas</t>
  </si>
  <si>
    <t xml:space="preserve">MTEPI prioriteto tematika </t>
  </si>
  <si>
    <t>(pasirenkamas vienas variantas)</t>
  </si>
  <si>
    <t>4.1. Sveikatos technologijos ir biotechnologijos</t>
  </si>
  <si>
    <t>4.1.1. Molekulinės technologijos medicinai ir biofarmacijai</t>
  </si>
  <si>
    <t>4.1.2. Pažangios taikomosios technologijos asmens ir visuomenės sveikatai</t>
  </si>
  <si>
    <t>4.1.3. Pažangi medicinos inžinerija ankstyvai diagnostikai ir gydymui</t>
  </si>
  <si>
    <t>4.1.4. Saugus maistas ir tvarūs agrobiologiniai ištekliai</t>
  </si>
  <si>
    <t>4.2. Nauji gamybos procesai, medžiagos ir technologijos</t>
  </si>
  <si>
    <t>4.2.1. Fotonika ir lazerinės technologijos</t>
  </si>
  <si>
    <t xml:space="preserve">4.2.2. Pažangiosios medžiagos ir konstrukcijos </t>
  </si>
  <si>
    <t>4.2.3. Lanksčios produktų kūrimo, gamybos ir procesų valdymo, dizaino technologijos</t>
  </si>
  <si>
    <t>4.2.4. Energijos vartojimo efektyvumas, išmanumas</t>
  </si>
  <si>
    <t>4.2.5. Atsinaujinantys energijos ištekliai</t>
  </si>
  <si>
    <t>4.3. Informacinės ir ryšių technologijos</t>
  </si>
  <si>
    <t>4.3.1. Dirbtinis intelektas, didieji ir paskirstytieji duomenys, įvairiarūšė analizė, apdorojimas ir diegimas</t>
  </si>
  <si>
    <t>4.3.2. Daiktų internetas</t>
  </si>
  <si>
    <t>4.3.3. Kibernetinis saugumas</t>
  </si>
  <si>
    <t>4.3.4. Finansinės technologijos ir blokų grandinės</t>
  </si>
  <si>
    <t>4.3.5. Audiovizualinių medijų technologijos ir socialinės inovacijos</t>
  </si>
  <si>
    <t>4.3.6. Išmaniosios transporto sistemos</t>
  </si>
  <si>
    <t>Pagrindimas, kad MVĮ vykdoma veikla atitinka pasirinktą MTEPI prioritetą ir pasirinktą MTEPI prioriteto įgyvendinimo tematiką:</t>
  </si>
  <si>
    <t>Įrašomas pagrindimas</t>
  </si>
  <si>
    <t xml:space="preserve">5. Tarptautinės parodos, į kurias planuojama vykti projekto įgyvendinimo metu </t>
  </si>
  <si>
    <t>(Fiksuotieji įkainiai)</t>
  </si>
  <si>
    <t>Parodos pavadinimas</t>
  </si>
  <si>
    <t>Valstybė, kurioje vyks paroda</t>
  </si>
  <si>
    <t>Parodos data</t>
  </si>
  <si>
    <t>Taikomas dalyvavimo tarptautinėse parodose fiksuotojo įkainio dydis, eurais</t>
  </si>
  <si>
    <t>Paroda (-os), vykstanti (-čios) rinkoje (-se), įtrauktoje (-ose) į Lietuvos Respublikos prioritetinių eksporto ir bendradarbiavimo inovacijų srityje rinkų sąrašą</t>
  </si>
  <si>
    <t>(„Taip"/"Ne“)</t>
  </si>
  <si>
    <t>5.1.</t>
  </si>
  <si>
    <t>5.2.</t>
  </si>
  <si>
    <t>5.3.</t>
  </si>
  <si>
    <t>5.4.</t>
  </si>
  <si>
    <t>....</t>
  </si>
  <si>
    <t>Iš viso, Eur</t>
  </si>
  <si>
    <t>6. Fiksuotųjų projekto išlaidų sumų lentelė</t>
  </si>
  <si>
    <t>(Pildoma, kai numatyta sertifikavimo veikla)</t>
  </si>
  <si>
    <t>Komercinį pasiūlymą pateikęs tiekėjas, komercinio pasiūlymo data ir numeris</t>
  </si>
  <si>
    <t>Kaina, eurais be PVM</t>
  </si>
  <si>
    <r>
      <t>Dokumentai, įrodantys pagal fiksuotąsias projekto išlaidų sumas (toliau – fiksuotoji suma) apmokamų rezultatų pasiekimą</t>
    </r>
    <r>
      <rPr>
        <sz val="10"/>
        <color rgb="FF000000"/>
        <rFont val="Verdana"/>
        <family val="2"/>
      </rPr>
      <t xml:space="preserve"> </t>
    </r>
    <r>
      <rPr>
        <i/>
        <sz val="10"/>
        <color rgb="FF000000"/>
        <rFont val="Verdana"/>
        <family val="2"/>
      </rPr>
      <t>(bus įtraukiama į projekto sutartį)</t>
    </r>
  </si>
  <si>
    <t>Išlaidos</t>
  </si>
  <si>
    <t xml:space="preserve">Dokumentai, įrodantys pagal fiksuotąsias sumas apmokamų rezultatų pasiekimą </t>
  </si>
  <si>
    <t xml:space="preserve">Išlaidos pagal PFSA 8.3.2 papunktyje nurodytas išlaidas. </t>
  </si>
  <si>
    <t>sertifikavimo išlaidos</t>
  </si>
  <si>
    <r>
      <rPr>
        <u/>
        <sz val="10"/>
        <color theme="1"/>
        <rFont val="Verdana"/>
        <family val="2"/>
      </rPr>
      <t>Sertifikavimą pagrindžiantys dokumentai</t>
    </r>
    <r>
      <rPr>
        <sz val="10"/>
        <color theme="1"/>
        <rFont val="Verdana"/>
        <family val="2"/>
      </rPr>
      <t xml:space="preserve"> (pvz., produkcijos sertifikatas, produkcijos deklaracija, produkcijos privalomo registravimo dokumentas, produkcijos sertifikavimo ataskaitos ar kiti lygiaverčiai dokumentai)</t>
    </r>
  </si>
  <si>
    <t>Išlaidų pavadinimas Nr. 1</t>
  </si>
  <si>
    <t>(nurodyti)</t>
  </si>
  <si>
    <t>6.1.1.</t>
  </si>
  <si>
    <t>sertifikavimui reikalingų bandymų ir (ar) tyrimų išlaidos</t>
  </si>
  <si>
    <r>
      <rPr>
        <u/>
        <sz val="10"/>
        <color theme="1"/>
        <rFont val="Verdana"/>
        <family val="2"/>
      </rPr>
      <t>Sertifikavimui reikalingus bandymus ir (ar) tyrimus pagrindžiantys dokumentai</t>
    </r>
    <r>
      <rPr>
        <sz val="10"/>
        <color theme="1"/>
        <rFont val="Verdana"/>
        <family val="2"/>
      </rPr>
      <t xml:space="preserve"> (pvz., atliktų bandymų ir (ar) tyrimų ataskaitos, protokolai, atitikties aktai, priėmimo-perdavimo aktai ar kiti lygiaverčiai dokumentai)</t>
    </r>
  </si>
  <si>
    <t>6.1.2.</t>
  </si>
  <si>
    <t>6.1.3.</t>
  </si>
  <si>
    <t>Fiksuotoji suma:</t>
  </si>
  <si>
    <t>sertifikuojamo gaminio transportavimo išlaidos</t>
  </si>
  <si>
    <r>
      <rPr>
        <u/>
        <sz val="10"/>
        <color theme="1"/>
        <rFont val="Verdana"/>
        <family val="2"/>
      </rPr>
      <t xml:space="preserve">Sertifikuojamo gaminio transportavimą pagrindžiantys dokumentai </t>
    </r>
    <r>
      <rPr>
        <sz val="10"/>
        <color theme="1"/>
        <rFont val="Verdana"/>
        <family val="2"/>
      </rPr>
      <t>(pvz., krovinio transportavimo važtaraštis, gaminio transportavimo ataskaita ar kiti lygiaverčiai dokumentai)</t>
    </r>
  </si>
  <si>
    <t>Išlaidų pavadinimas Nr. 2</t>
  </si>
  <si>
    <t>6.2.1.</t>
  </si>
  <si>
    <t>6.2.2.</t>
  </si>
  <si>
    <t>6.2.3.</t>
  </si>
  <si>
    <t>Iš viso:</t>
  </si>
  <si>
    <t>Juridinio asmens dalyvių struktūra ir ryšiai (pildoma siekiant įsitikinti, ar pateikti Smulkiojo ar vidutinio verslo subjekto statuso (toliau - SVV) deklaracijos duomenys yra tikslūs ir įmonės statusas yra nustatytas tinkamai)</t>
  </si>
  <si>
    <r>
      <t xml:space="preserve">7.1.1. Prašome nurodyti įmonės akcininkus (fizinius bei juridinius asmenis), jų procentinę akcijų/pajų/dalyvių balsų dalį.
</t>
    </r>
    <r>
      <rPr>
        <sz val="10"/>
        <color rgb="FF000000"/>
        <rFont val="Verdana"/>
        <family val="2"/>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akcijos/pajai/dalyvių balsai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t>
    </r>
    <r>
      <rPr>
        <i/>
        <sz val="10"/>
        <color rgb="FF000000"/>
        <rFont val="Verdana"/>
        <family val="2"/>
      </rPr>
      <t>* Verslininku laikomas fizinis asmuo, vykdantis ekonominę veiklą (žr. paaiškinimą 6.3 punkte).</t>
    </r>
  </si>
  <si>
    <t>Atsakymas:</t>
  </si>
  <si>
    <r>
      <t xml:space="preserve">7.1.2. Ar Jūsų įmonės akcininkai, juridiniai/fiziniai asmenys, turi kitų įmonių akcijų/pajų/dalyvių balsų?
</t>
    </r>
    <r>
      <rPr>
        <sz val="10"/>
        <color rgb="FF000000"/>
        <rFont val="Verdana"/>
        <family val="2"/>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</si>
  <si>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t xml:space="preserve"> </t>
  </si>
  <si>
    <r>
      <t xml:space="preserve">7.1.3. Ar tarp akcininkų yra sudaryta balsavimo sutarčių, balsavimo teisės perleidimo sutarčių, įgaliojimų ir pan. ?
</t>
    </r>
    <r>
      <rPr>
        <sz val="10"/>
        <color rgb="FF000000"/>
        <rFont val="Verdana"/>
        <family val="2"/>
      </rPr>
      <t>Jeigu taip, prašome pateikti informaciją apie tokias sutartis/įgaliojimus ir pan. Informaciją prašome pateikti pareiškėjo lygmeniu, taip pat, esant žiniai, ir įmonės grupės, kuriai priklauso pareiškėjas, lygmeniu.</t>
    </r>
  </si>
  <si>
    <r>
      <t xml:space="preserve">7.1.4. Ar akcininkai, fiziniai asmenys, verčiasi ekonomine veikla?
</t>
    </r>
    <r>
      <rPr>
        <sz val="10"/>
        <color rgb="FF000000"/>
        <rFont val="Verdana"/>
        <family val="2"/>
      </rPr>
      <t xml:space="preserve">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t>
    </r>
    <r>
      <rPr>
        <i/>
        <sz val="10"/>
        <color rgb="FF000000"/>
        <rFont val="Verdana"/>
        <family val="2"/>
      </rPr>
      <t>„Ekonominė veikla – savo rizika plėtojama reguliari asmens veikla, kuri apima prekių pirkimą ar pardavimą, prekių gamybą, darbų atlikimą ar paslaugų teikimą kitiems asmenims ir kurią vykdant siekiama gauti pajamų“</t>
    </r>
    <r>
      <rPr>
        <sz val="10"/>
        <color rgb="FF000000"/>
        <rFont val="Verdana"/>
        <family val="2"/>
      </rPr>
      <t xml:space="preserve">. SVV įstatymo 2 straipsnio 15 dalyje nustatyta, kad SVV subjektu laikoma </t>
    </r>
    <r>
      <rPr>
        <i/>
        <sz val="10"/>
        <color rgb="FF000000"/>
        <rFont val="Verdana"/>
        <family val="2"/>
      </rPr>
      <t>„labai maža, maža ar vidutinė įmonė, atitinkančios šio įstatymo 3 straipsnyje nustatytas sąlygas, arba verslininkas, atitinkantis šio įstatymo 4 straipsnyje nustatytas sąlygas“</t>
    </r>
    <r>
      <rPr>
        <sz val="10"/>
        <color rgb="FF000000"/>
        <rFont val="Verdana"/>
        <family val="2"/>
      </rPr>
      <t>.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 tiesiogiai dalyvauja įmonės valdyme (yra vadovas arba valdybos narys).</t>
    </r>
  </si>
  <si>
    <r>
      <t xml:space="preserve">7.1.5. Ar Jūsų įmonė turi kitų įmonių akcijų/pajų/dalyvių balsų?
</t>
    </r>
    <r>
      <rPr>
        <sz val="10"/>
        <color rgb="FF000000"/>
        <rFont val="Verdana"/>
        <family val="2"/>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</si>
  <si>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7.1.6. Ar yra kitų įmonių, kurios turi galimybę daryti lemiamą poveikį Jūsų įmonei dėl sutarčių, sudarytų su Jūsų įmone (ir atvirkščiai)?</t>
  </si>
  <si>
    <r>
      <t xml:space="preserve">Primename, kad pagal SVV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10"/>
        <color rgb="FF000000"/>
        <rFont val="Verdana"/>
        <family val="2"/>
      </rPr>
      <t>Esant dideliam su pareiškėju susijusių ir partnerių įmonių, fizinių asmenų skaičiui, prašome pateikti ryšių schemą lape „7.2. SVV schema“.</t>
    </r>
  </si>
  <si>
    <t>Pareiškėjo dalyviai</t>
  </si>
  <si>
    <r>
      <t xml:space="preserve">UAB </t>
    </r>
    <r>
      <rPr>
        <b/>
        <sz val="10"/>
        <color rgb="FFFF0000"/>
        <rFont val="Verdana"/>
        <family val="2"/>
      </rPr>
      <t>X</t>
    </r>
    <r>
      <rPr>
        <b/>
        <sz val="10"/>
        <color theme="1"/>
        <rFont val="Verdana"/>
        <family val="2"/>
      </rPr>
      <t xml:space="preserve"> SVV schema</t>
    </r>
  </si>
  <si>
    <t>Antanas Antanas</t>
  </si>
  <si>
    <t>Domas Domaitis</t>
  </si>
  <si>
    <t>Jonas Jonaitis</t>
  </si>
  <si>
    <t>Petras Petraitis</t>
  </si>
  <si>
    <t>UAB H (P)</t>
  </si>
  <si>
    <t>UAB C (S)</t>
  </si>
  <si>
    <t>UAB B (SE)</t>
  </si>
  <si>
    <t>UAB A (P)</t>
  </si>
  <si>
    <t>Pareiškėjas UAB</t>
  </si>
  <si>
    <t>Pareiškėjo valdomos įmonės</t>
  </si>
  <si>
    <t>UAB E (P)</t>
  </si>
  <si>
    <t>UAB F (S)</t>
  </si>
  <si>
    <t>UAB I (PS)</t>
  </si>
  <si>
    <t>UAB G (P)</t>
  </si>
  <si>
    <t>Eglė Eglaitė</t>
  </si>
  <si>
    <t>Juozas Juozaitis</t>
  </si>
  <si>
    <t>UAB H</t>
  </si>
  <si>
    <t>Sutartiniai ženklai:</t>
  </si>
  <si>
    <t>Fizinis asmuo -</t>
  </si>
  <si>
    <t>Pareiškėjas -</t>
  </si>
  <si>
    <t xml:space="preserve">UAB Paryškintam fone </t>
  </si>
  <si>
    <t>Kitos įmonės-</t>
  </si>
  <si>
    <t>UAB E</t>
  </si>
  <si>
    <t xml:space="preserve">Susijusi įmonė - (S) </t>
  </si>
  <si>
    <t>Partnerinė įmonė - (P)</t>
  </si>
  <si>
    <t>Susijusios partnerinė (SP)</t>
  </si>
  <si>
    <t xml:space="preserve">Direktorius - </t>
  </si>
  <si>
    <t>Sunkumų vertinimas pagal paskutinių metų patvirtintos finansinės atskaitomybės (toliau - FA) duomenis (2022 m.):</t>
  </si>
  <si>
    <t>Įmonės pavadinimas</t>
  </si>
  <si>
    <t>Rezervai (įskaitant ir perkainojimo rezervą)</t>
  </si>
  <si>
    <r>
      <t>Nepaskirstytas pelnas (nuostolis)</t>
    </r>
    <r>
      <rPr>
        <i/>
        <sz val="10"/>
        <color theme="1"/>
        <rFont val="Verdana"/>
        <family val="2"/>
      </rPr>
      <t xml:space="preserve"> (jeigu nuostolis, nurodoma "-" ženklu)</t>
    </r>
  </si>
  <si>
    <t>Nuosavas kapitalas</t>
  </si>
  <si>
    <t>Įstatinis kapitalas (įskaitant ir akcijų priedus)</t>
  </si>
  <si>
    <t>Rezervai +- sukauptas pelnas/ nuostoliai</t>
  </si>
  <si>
    <t>1/2 įstatinio kapitalo</t>
  </si>
  <si>
    <t>Pareiškėjas/Partneris</t>
  </si>
  <si>
    <t>Susijusi įmonė 1</t>
  </si>
  <si>
    <t>Susijusi įmonė 2</t>
  </si>
  <si>
    <t>Susijusi įmonė 3</t>
  </si>
  <si>
    <t>&lt;…&gt;</t>
  </si>
  <si>
    <t>&lt;...&gt;</t>
  </si>
  <si>
    <t>n</t>
  </si>
  <si>
    <t>Susijusi įmonė n</t>
  </si>
  <si>
    <t>1.1.</t>
  </si>
  <si>
    <t>Ar pareiškėjas/partneris pagal paskutinių metų patvirtintos FA duomenis patiria sunkumų?</t>
  </si>
  <si>
    <t>1.2.</t>
  </si>
  <si>
    <t>Ar ūkio subjektas pagal paskutinių metų patvirtintos FA duomenis patiria sunkumų?</t>
  </si>
  <si>
    <r>
      <t xml:space="preserve">Jeigu "Rezervai +- sukauptas pelnas/nuostoliai" gaunama teigiama suma - </t>
    </r>
    <r>
      <rPr>
        <b/>
        <i/>
        <sz val="10"/>
        <color theme="1"/>
        <rFont val="Verdana"/>
        <family val="2"/>
      </rPr>
      <t>sunkumų nėra</t>
    </r>
    <r>
      <rPr>
        <i/>
        <sz val="10"/>
        <color theme="1"/>
        <rFont val="Verdana"/>
        <family val="2"/>
      </rPr>
      <t xml:space="preserve">
Jeigu "Rezervai +- sukauptas pelnas/nuostoliai" gaunama neigiama suma, kurios absoliutus skaičius (modulis) neviršija "1/2 įstatinio kapitalo" - </t>
    </r>
    <r>
      <rPr>
        <b/>
        <i/>
        <sz val="10"/>
        <color theme="1"/>
        <rFont val="Verdana"/>
        <family val="2"/>
      </rPr>
      <t>sunkumų nėra</t>
    </r>
    <r>
      <rPr>
        <i/>
        <sz val="10"/>
        <color theme="1"/>
        <rFont val="Verdana"/>
        <family val="2"/>
      </rPr>
      <t xml:space="preserve">, pvz. "Rezervai +- sukauptas pelnas/nuostoliai" -10.000 Eur, "1/2 įstatinio kapitalo" 15.000 Eur
Jeigu "Rezervai +- sukauptas pelnas/nuostoliai" gaunama neigiama suma, kurios absoliutus skaičius (modulis) viršija "1/2 įstatinio kapitalo" - </t>
    </r>
    <r>
      <rPr>
        <b/>
        <i/>
        <sz val="10"/>
        <color theme="1"/>
        <rFont val="Verdana"/>
        <family val="2"/>
      </rPr>
      <t>sunkumai yra</t>
    </r>
    <r>
      <rPr>
        <i/>
        <sz val="10"/>
        <color theme="1"/>
        <rFont val="Verdana"/>
        <family val="2"/>
      </rPr>
      <t>, pvz. "Rezervai +- sukauptas pelnas/nuostoliai" -10.000 Eur, "1/2 įstatinio kapitalo" 2.000 Eur</t>
    </r>
  </si>
  <si>
    <t>Supratau</t>
  </si>
  <si>
    <t>Taip</t>
  </si>
  <si>
    <t>Ne</t>
  </si>
  <si>
    <t xml:space="preserve">4.  Informacija apie pareiškėjų vykdomos veiklos priskyrimą pagal mokslinių tyrimų ir eksperimentinės plėtros ir inovacijų (toliau – MTEPI) (sumaniosios specializacijos) EVRK 2 red. kodą prie MTEPI (sumaniosios specializacijos) prioritetų (toliau – MTEPI prioritetas) ir tematikų, arba atitikimą Mokslinių tyrimų ir eksperimentinės plėtros ir inovacijų (sumaniosios specializacijos) koncepcijos, patvirtintos Lietuvos Respublikos Vyriausybės 2022 m. rugpjūčio 17 d. nutarimu Nr. 835 „Dėl Mokslinių tyrimų ir eksperimentinės plėtros ir inovacijų (sumaniosios specializacijos) koncepcijos patvirtinimo“, nuostatas ir bent vieno MTEPI prioriteto tematiką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</si>
</sst>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u/>
      <sz val="11"/>
      <color theme="10"/>
      <name val="Calibri"/>
      <family val="2"/>
      <scheme val="minor"/>
    </font>
    <font>
      <sz val="10"/>
      <color theme="1"/>
      <name val="Verdana"/>
      <family val="2"/>
      <charset val="186"/>
    </font>
    <font>
      <b/>
      <sz val="10"/>
      <color rgb="FF000000"/>
      <name val="Verdana"/>
      <family val="2"/>
    </font>
    <font>
      <sz val="10"/>
      <name val="Verdana"/>
      <family val="2"/>
    </font>
    <font>
      <sz val="10"/>
      <color theme="1"/>
      <name val="Verdana"/>
      <family val="2"/>
    </font>
    <font>
      <b/>
      <sz val="10"/>
      <color rgb="FFFF0000"/>
      <name val="Verdana"/>
      <family val="2"/>
    </font>
    <font>
      <sz val="9"/>
      <color theme="1"/>
      <name val="Verdana"/>
      <family val="2"/>
    </font>
    <font>
      <sz val="10"/>
      <color rgb="FFFF0000"/>
      <name val="Verdana"/>
      <family val="2"/>
    </font>
    <font>
      <b/>
      <sz val="10"/>
      <color theme="1"/>
      <name val="Verdana"/>
      <family val="2"/>
    </font>
    <font>
      <sz val="10"/>
      <color rgb="FF000000"/>
      <name val="Verdana"/>
      <family val="2"/>
    </font>
    <font>
      <b/>
      <sz val="11"/>
      <color theme="1"/>
      <name val="Verdana"/>
      <family val="2"/>
    </font>
    <font>
      <sz val="9"/>
      <color rgb="FFFF0000"/>
      <name val="Verdana"/>
      <family val="2"/>
    </font>
    <font>
      <sz val="11"/>
      <color theme="1"/>
      <name val="Calibri"/>
      <family val="2"/>
      <scheme val="minor"/>
    </font>
    <font>
      <b/>
      <sz val="12"/>
      <color theme="1"/>
      <name val="Times New Roman"/>
      <family val="1"/>
      <charset val="186"/>
    </font>
    <font>
      <sz val="12"/>
      <color theme="1"/>
      <name val="Times New Roman"/>
      <family val="1"/>
      <charset val="186"/>
    </font>
    <font>
      <sz val="10"/>
      <color theme="4"/>
      <name val="Verdana"/>
      <family val="2"/>
    </font>
    <font>
      <i/>
      <sz val="10"/>
      <color theme="1"/>
      <name val="Verdana"/>
      <family val="2"/>
    </font>
    <font>
      <i/>
      <sz val="9"/>
      <color theme="1"/>
      <name val="Verdana"/>
      <family val="2"/>
    </font>
    <font>
      <i/>
      <sz val="11"/>
      <color rgb="FF444444"/>
      <name val="Calibri"/>
      <family val="2"/>
      <scheme val="minor"/>
    </font>
    <font>
      <u/>
      <sz val="11"/>
      <color theme="10"/>
      <name val="Calibri"/>
      <family val="2"/>
      <charset val="186"/>
      <scheme val="minor"/>
    </font>
    <font>
      <i/>
      <sz val="10"/>
      <color rgb="FF000000"/>
      <name val="Verdana"/>
      <family val="2"/>
    </font>
    <font>
      <i/>
      <sz val="10"/>
      <name val="Verdana"/>
      <family val="2"/>
    </font>
    <font>
      <b/>
      <sz val="10"/>
      <name val="Verdana"/>
      <family val="2"/>
    </font>
    <font>
      <b/>
      <i/>
      <sz val="9"/>
      <color rgb="FFFF0000"/>
      <name val="Verdana"/>
      <family val="2"/>
    </font>
    <font>
      <b/>
      <sz val="10"/>
      <color rgb="FF0070C0"/>
      <name val="Verdana"/>
      <family val="2"/>
    </font>
    <font>
      <b/>
      <i/>
      <sz val="10"/>
      <color theme="1"/>
      <name val="Verdana"/>
      <family val="2"/>
    </font>
    <font>
      <u/>
      <sz val="10"/>
      <color theme="1"/>
      <name val="Verdana"/>
      <family val="2"/>
    </font>
    <font>
      <i/>
      <sz val="9"/>
      <name val="Verdana"/>
      <family val="2"/>
    </font>
    <font>
      <i/>
      <sz val="9"/>
      <color rgb="FFFF3333"/>
      <name val="Verdana"/>
      <family val="2"/>
    </font>
    <font>
      <b/>
      <i/>
      <sz val="10"/>
      <name val="Verdana"/>
      <family val="2"/>
    </font>
    <font>
      <sz val="14"/>
      <color rgb="FF000000"/>
      <name val="Times New Roman"/>
      <family val="1"/>
    </font>
    <font>
      <b/>
      <sz val="10"/>
      <name val="Verdana"/>
      <family val="2"/>
      <charset val="186"/>
    </font>
    <font>
      <sz val="11"/>
      <color theme="1"/>
      <name val="Calibri"/>
      <family val="2"/>
      <charset val="186"/>
      <scheme val="minor"/>
    </font>
  </fonts>
  <fills count="12">
    <fill>
      <patternFill patternType="none"/>
    </fill>
    <fill>
      <patternFill patternType="gray125"/>
    </fill>
    <fill>
      <patternFill patternType="solid">
        <fgColor rgb="FFD0CECE"/>
        <bgColor indexed="64"/>
      </patternFill>
    </fill>
    <fill>
      <patternFill patternType="solid">
        <fgColor theme="0"/>
        <bgColor indexed="64"/>
      </patternFill>
    </fill>
    <fill>
      <patternFill patternType="solid">
        <fgColor rgb="FFBFBFBF"/>
        <bgColor indexed="64"/>
      </patternFill>
    </fill>
    <fill>
      <patternFill patternType="solid">
        <fgColor theme="2"/>
        <bgColor indexed="64"/>
      </patternFill>
    </fill>
    <fill>
      <patternFill patternType="solid">
        <fgColor rgb="FFA6A6A6"/>
        <bgColor indexed="64"/>
      </patternFill>
    </fill>
    <fill>
      <patternFill patternType="solid">
        <fgColor rgb="FFE6E6E6"/>
        <bgColor indexed="64"/>
      </patternFill>
    </fill>
    <fill>
      <patternFill patternType="solid">
        <fgColor rgb="FFFFFFFF"/>
        <bgColor indexed="64"/>
      </patternFill>
    </fill>
    <fill>
      <patternFill patternType="solid">
        <fgColor rgb="FFE7E6E6"/>
        <bgColor indexed="64"/>
      </patternFill>
    </fill>
    <fill>
      <patternFill patternType="solid">
        <fgColor theme="2" tint="-9.9978637043366805E-2"/>
        <bgColor indexed="64"/>
      </patternFill>
    </fill>
    <fill>
      <patternFill patternType="solid">
        <fgColor theme="4" tint="0.79998168889431442"/>
        <bgColor indexed="64"/>
      </patternFill>
    </fill>
  </fills>
  <borders count="4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rgb="FF000000"/>
      </left>
      <right style="medium">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medium">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medium">
        <color rgb="FF000000"/>
      </bottom>
      <diagonal/>
    </border>
  </borders>
  <cellStyleXfs count="5">
    <xf numFmtId="0" fontId="0" fillId="0" borderId="0"/>
    <xf numFmtId="0" fontId="1" fillId="0" borderId="0" applyNumberFormat="0" applyFill="0" applyBorder="0" applyAlignment="0" applyProtection="0"/>
    <xf numFmtId="0" fontId="13" fillId="0" borderId="0"/>
    <xf numFmtId="0" fontId="20" fillId="0" borderId="0" applyNumberFormat="0" applyFill="0" applyBorder="0" applyAlignment="0" applyProtection="0"/>
    <xf numFmtId="9" fontId="33" fillId="0" borderId="0" applyFont="0" applyFill="0" applyBorder="0" applyAlignment="0" applyProtection="0"/>
  </cellStyleXfs>
  <cellXfs count="290">
    <xf numFmtId="0" fontId="0" fillId="0" borderId="0" xfId="0"/>
    <xf numFmtId="0" fontId="2" fillId="0" borderId="0" xfId="0" applyFont="1"/>
    <xf numFmtId="0" fontId="5" fillId="0" borderId="0" xfId="0" applyFont="1"/>
    <xf numFmtId="0" fontId="9" fillId="0" borderId="0" xfId="0" applyFont="1"/>
    <xf numFmtId="0" fontId="5" fillId="0" borderId="12" xfId="0" applyFont="1" applyBorder="1" applyAlignment="1">
      <alignment vertical="top" wrapText="1"/>
    </xf>
    <xf numFmtId="0" fontId="5" fillId="0" borderId="3" xfId="0" applyFont="1" applyBorder="1" applyAlignment="1">
      <alignment vertical="center" wrapText="1"/>
    </xf>
    <xf numFmtId="0" fontId="11" fillId="0" borderId="0" xfId="0" applyFont="1" applyAlignment="1">
      <alignment horizontal="left" vertical="center" wrapText="1"/>
    </xf>
    <xf numFmtId="0" fontId="3" fillId="2" borderId="12" xfId="0" applyFont="1" applyFill="1" applyBorder="1" applyAlignment="1">
      <alignment vertical="center" wrapText="1"/>
    </xf>
    <xf numFmtId="0" fontId="3" fillId="2" borderId="1" xfId="0" applyFont="1" applyFill="1" applyBorder="1" applyAlignment="1">
      <alignment horizontal="center" vertical="center" wrapText="1"/>
    </xf>
    <xf numFmtId="0" fontId="5" fillId="0" borderId="2" xfId="0" applyFont="1" applyBorder="1" applyAlignment="1">
      <alignment vertical="center" wrapText="1"/>
    </xf>
    <xf numFmtId="0" fontId="9" fillId="0" borderId="3" xfId="0" applyFont="1" applyBorder="1" applyAlignment="1">
      <alignment vertical="center" wrapText="1"/>
    </xf>
    <xf numFmtId="0" fontId="5" fillId="0" borderId="12" xfId="0" applyFont="1" applyBorder="1" applyAlignment="1">
      <alignment vertical="center" wrapText="1"/>
    </xf>
    <xf numFmtId="0" fontId="3" fillId="2" borderId="1" xfId="0" applyFont="1" applyFill="1" applyBorder="1" applyAlignment="1">
      <alignment vertical="center" wrapText="1"/>
    </xf>
    <xf numFmtId="2" fontId="9" fillId="0" borderId="3" xfId="0" applyNumberFormat="1" applyFont="1" applyBorder="1" applyAlignment="1">
      <alignment vertical="center" wrapText="1"/>
    </xf>
    <xf numFmtId="0" fontId="18" fillId="0" borderId="3" xfId="0" applyFont="1" applyBorder="1" applyAlignment="1">
      <alignment vertical="top" wrapText="1"/>
    </xf>
    <xf numFmtId="0" fontId="19" fillId="0" borderId="0" xfId="0" applyFont="1" applyAlignment="1">
      <alignment horizontal="left" vertical="center" wrapText="1" indent="1"/>
    </xf>
    <xf numFmtId="0" fontId="5" fillId="5" borderId="27" xfId="0" applyFont="1" applyFill="1" applyBorder="1" applyAlignment="1" applyProtection="1">
      <alignment horizontal="justify" vertical="center" wrapText="1"/>
      <protection hidden="1"/>
    </xf>
    <xf numFmtId="0" fontId="5" fillId="3" borderId="28" xfId="0" applyFont="1" applyFill="1" applyBorder="1" applyAlignment="1" applyProtection="1">
      <alignment horizontal="center" vertical="center"/>
      <protection locked="0" hidden="1"/>
    </xf>
    <xf numFmtId="0" fontId="5" fillId="5" borderId="6" xfId="0" applyFont="1" applyFill="1" applyBorder="1" applyAlignment="1" applyProtection="1">
      <alignment horizontal="justify" vertical="center" wrapText="1"/>
      <protection hidden="1"/>
    </xf>
    <xf numFmtId="0" fontId="5" fillId="3" borderId="17" xfId="0" applyFont="1" applyFill="1" applyBorder="1" applyAlignment="1" applyProtection="1">
      <alignment horizontal="center" vertical="center"/>
      <protection locked="0" hidden="1"/>
    </xf>
    <xf numFmtId="0" fontId="5" fillId="5" borderId="19" xfId="0" applyFont="1" applyFill="1" applyBorder="1" applyAlignment="1" applyProtection="1">
      <alignment horizontal="justify" vertical="center" wrapText="1"/>
      <protection hidden="1"/>
    </xf>
    <xf numFmtId="0" fontId="5" fillId="3" borderId="20" xfId="0" applyFont="1" applyFill="1" applyBorder="1" applyAlignment="1" applyProtection="1">
      <alignment horizontal="center" vertical="center"/>
      <protection locked="0" hidden="1"/>
    </xf>
    <xf numFmtId="0" fontId="3" fillId="7" borderId="3" xfId="0" applyFont="1" applyFill="1" applyBorder="1" applyAlignment="1">
      <alignment horizontal="center" vertical="center" wrapText="1"/>
    </xf>
    <xf numFmtId="0" fontId="23" fillId="7" borderId="9" xfId="3" applyFont="1" applyFill="1" applyBorder="1" applyAlignment="1">
      <alignment horizontal="center" vertical="center" wrapText="1"/>
    </xf>
    <xf numFmtId="0" fontId="5" fillId="3" borderId="21" xfId="0" applyFont="1" applyFill="1" applyBorder="1" applyAlignment="1" applyProtection="1">
      <alignment horizontal="center" vertical="center"/>
      <protection locked="0" hidden="1"/>
    </xf>
    <xf numFmtId="0" fontId="10" fillId="8" borderId="5" xfId="0" applyFont="1" applyFill="1" applyBorder="1" applyAlignment="1">
      <alignment vertical="center" wrapText="1"/>
    </xf>
    <xf numFmtId="0" fontId="10" fillId="8" borderId="1" xfId="0" applyFont="1" applyFill="1" applyBorder="1" applyAlignment="1">
      <alignment vertical="center" wrapText="1"/>
    </xf>
    <xf numFmtId="2" fontId="3" fillId="4" borderId="3" xfId="0" applyNumberFormat="1" applyFont="1" applyFill="1" applyBorder="1" applyAlignment="1">
      <alignment horizontal="right" vertical="center" wrapText="1"/>
    </xf>
    <xf numFmtId="2" fontId="10" fillId="8" borderId="3" xfId="0" applyNumberFormat="1" applyFont="1" applyFill="1" applyBorder="1" applyAlignment="1">
      <alignment horizontal="right" vertical="top" wrapText="1"/>
    </xf>
    <xf numFmtId="0" fontId="3" fillId="4" borderId="1" xfId="0" applyFont="1" applyFill="1" applyBorder="1" applyAlignment="1">
      <alignment horizontal="left" vertical="center" wrapText="1"/>
    </xf>
    <xf numFmtId="2" fontId="9" fillId="0" borderId="3" xfId="0" applyNumberFormat="1" applyFont="1" applyBorder="1" applyAlignment="1">
      <alignment horizontal="right" vertical="center" wrapText="1"/>
    </xf>
    <xf numFmtId="0" fontId="10" fillId="7" borderId="2" xfId="0" applyFont="1" applyFill="1" applyBorder="1" applyAlignment="1">
      <alignment horizontal="center" vertical="center" wrapText="1"/>
    </xf>
    <xf numFmtId="2" fontId="9" fillId="6" borderId="12" xfId="0" applyNumberFormat="1" applyFont="1" applyFill="1" applyBorder="1"/>
    <xf numFmtId="0" fontId="9" fillId="7" borderId="1" xfId="0" applyFont="1" applyFill="1" applyBorder="1" applyAlignment="1">
      <alignment horizontal="center" vertical="center" wrapText="1"/>
    </xf>
    <xf numFmtId="0" fontId="5" fillId="2" borderId="2" xfId="0" applyFont="1" applyFill="1" applyBorder="1" applyAlignment="1">
      <alignment vertical="center" wrapText="1"/>
    </xf>
    <xf numFmtId="0" fontId="7" fillId="0" borderId="0" xfId="0" applyFont="1" applyAlignment="1">
      <alignment wrapText="1"/>
    </xf>
    <xf numFmtId="0" fontId="24" fillId="0" borderId="0" xfId="0" applyFont="1" applyAlignment="1">
      <alignment wrapText="1"/>
    </xf>
    <xf numFmtId="0" fontId="12" fillId="0" borderId="0" xfId="0" applyFont="1" applyAlignment="1">
      <alignment wrapText="1"/>
    </xf>
    <xf numFmtId="0" fontId="7" fillId="0" borderId="0" xfId="0" applyFont="1"/>
    <xf numFmtId="0" fontId="5" fillId="0" borderId="0" xfId="0" applyFont="1" applyAlignment="1">
      <alignment wrapText="1"/>
    </xf>
    <xf numFmtId="0" fontId="23" fillId="0" borderId="10" xfId="0" applyFont="1" applyBorder="1" applyAlignment="1">
      <alignment horizontal="left" vertical="top" wrapText="1"/>
    </xf>
    <xf numFmtId="0" fontId="3" fillId="0" borderId="10" xfId="0" applyFont="1" applyBorder="1" applyAlignment="1">
      <alignment horizontal="left" vertical="top" wrapText="1"/>
    </xf>
    <xf numFmtId="0" fontId="5" fillId="0" borderId="10" xfId="0" applyFont="1" applyBorder="1" applyAlignment="1">
      <alignment horizontal="left" vertical="top" wrapText="1"/>
    </xf>
    <xf numFmtId="0" fontId="10" fillId="0" borderId="10" xfId="0" applyFont="1" applyBorder="1" applyAlignment="1">
      <alignment horizontal="left" vertical="top" wrapText="1"/>
    </xf>
    <xf numFmtId="0" fontId="9" fillId="0" borderId="0" xfId="0" applyFont="1" applyAlignment="1">
      <alignment wrapText="1"/>
    </xf>
    <xf numFmtId="0" fontId="15" fillId="0" borderId="0" xfId="0" applyFont="1" applyAlignment="1">
      <alignment horizontal="center" vertical="center" wrapText="1"/>
    </xf>
    <xf numFmtId="0" fontId="15" fillId="0" borderId="0" xfId="0" applyFont="1"/>
    <xf numFmtId="0" fontId="15" fillId="0" borderId="0" xfId="0" applyFont="1" applyAlignment="1">
      <alignment vertical="center" wrapText="1"/>
    </xf>
    <xf numFmtId="0" fontId="9" fillId="0" borderId="0" xfId="0" applyFont="1" applyAlignment="1">
      <alignment vertical="center" wrapText="1"/>
    </xf>
    <xf numFmtId="0" fontId="9" fillId="10" borderId="6" xfId="0" applyFont="1" applyFill="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xf>
    <xf numFmtId="1" fontId="5" fillId="0" borderId="6" xfId="0" applyNumberFormat="1" applyFont="1" applyBorder="1" applyAlignment="1">
      <alignment horizontal="center" vertical="center"/>
    </xf>
    <xf numFmtId="1" fontId="5" fillId="10" borderId="6" xfId="0" applyNumberFormat="1" applyFont="1" applyFill="1" applyBorder="1" applyAlignment="1">
      <alignment horizontal="center" vertical="center"/>
    </xf>
    <xf numFmtId="1" fontId="9" fillId="0" borderId="6" xfId="0" applyNumberFormat="1" applyFont="1" applyBorder="1" applyAlignment="1">
      <alignment horizontal="center" vertical="center"/>
    </xf>
    <xf numFmtId="1" fontId="9" fillId="10" borderId="6" xfId="0" applyNumberFormat="1" applyFont="1" applyFill="1" applyBorder="1" applyAlignment="1">
      <alignment horizontal="center" vertical="center"/>
    </xf>
    <xf numFmtId="0" fontId="9" fillId="0" borderId="0" xfId="0" applyFont="1" applyAlignment="1">
      <alignment horizontal="right" vertical="center"/>
    </xf>
    <xf numFmtId="1" fontId="9" fillId="0" borderId="0" xfId="0" applyNumberFormat="1" applyFont="1" applyAlignment="1">
      <alignment horizontal="center" vertical="center"/>
    </xf>
    <xf numFmtId="0" fontId="9" fillId="11" borderId="6" xfId="0" applyFont="1" applyFill="1" applyBorder="1" applyAlignment="1">
      <alignment horizontal="center" vertical="center"/>
    </xf>
    <xf numFmtId="0" fontId="9" fillId="7" borderId="6" xfId="0" applyFont="1" applyFill="1" applyBorder="1" applyAlignment="1">
      <alignment horizontal="center" vertical="center" wrapText="1"/>
    </xf>
    <xf numFmtId="0" fontId="9" fillId="7" borderId="6" xfId="0" applyFont="1" applyFill="1" applyBorder="1" applyAlignment="1">
      <alignment horizontal="left" vertical="center" wrapText="1"/>
    </xf>
    <xf numFmtId="0" fontId="3" fillId="2" borderId="1" xfId="0" applyFont="1" applyFill="1" applyBorder="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6" xfId="0" applyFont="1" applyBorder="1" applyAlignment="1">
      <alignment horizontal="right" vertical="center" wrapText="1"/>
    </xf>
    <xf numFmtId="0" fontId="5" fillId="0" borderId="1" xfId="0" applyFont="1" applyBorder="1" applyAlignment="1">
      <alignment horizontal="center" vertical="center" wrapText="1"/>
    </xf>
    <xf numFmtId="9" fontId="5" fillId="0" borderId="0" xfId="0" applyNumberFormat="1" applyFont="1" applyAlignment="1">
      <alignment horizontal="center" vertical="center" wrapText="1"/>
    </xf>
    <xf numFmtId="0" fontId="5" fillId="0" borderId="6" xfId="0" applyFont="1" applyBorder="1" applyAlignment="1">
      <alignment horizontal="center" vertical="center" wrapText="1"/>
    </xf>
    <xf numFmtId="9" fontId="5" fillId="0" borderId="0" xfId="0" applyNumberFormat="1" applyFont="1" applyAlignment="1">
      <alignment horizontal="left" vertical="center" wrapText="1" indent="4"/>
    </xf>
    <xf numFmtId="9" fontId="5" fillId="0" borderId="22" xfId="0" applyNumberFormat="1" applyFont="1" applyBorder="1" applyAlignment="1">
      <alignment horizontal="left" vertical="center" wrapText="1" indent="8"/>
    </xf>
    <xf numFmtId="9" fontId="5" fillId="0" borderId="0" xfId="0" applyNumberFormat="1" applyFont="1" applyAlignment="1">
      <alignment horizontal="left" vertical="center" wrapText="1" indent="8"/>
    </xf>
    <xf numFmtId="0" fontId="5" fillId="11" borderId="12" xfId="0" applyFont="1" applyFill="1" applyBorder="1" applyAlignment="1">
      <alignment horizontal="center" vertical="center" wrapText="1"/>
    </xf>
    <xf numFmtId="9" fontId="5" fillId="0" borderId="0" xfId="0" applyNumberFormat="1" applyFont="1" applyAlignment="1">
      <alignment horizontal="right" vertical="center" wrapText="1"/>
    </xf>
    <xf numFmtId="9" fontId="5" fillId="0" borderId="0" xfId="0" applyNumberFormat="1" applyFont="1" applyAlignment="1">
      <alignment horizontal="left" vertical="center" wrapText="1" indent="5"/>
    </xf>
    <xf numFmtId="0" fontId="9" fillId="0" borderId="0" xfId="0" applyFont="1" applyAlignment="1">
      <alignment horizontal="center" vertical="center" wrapText="1"/>
    </xf>
    <xf numFmtId="0" fontId="5" fillId="0" borderId="0" xfId="0" applyFont="1" applyAlignment="1">
      <alignment horizontal="right" vertical="center" wrapText="1"/>
    </xf>
    <xf numFmtId="4" fontId="9" fillId="0" borderId="3" xfId="0" applyNumberFormat="1" applyFont="1" applyBorder="1" applyAlignment="1">
      <alignment horizontal="right" vertical="center" wrapText="1"/>
    </xf>
    <xf numFmtId="4" fontId="5" fillId="0" borderId="3" xfId="0" applyNumberFormat="1" applyFont="1" applyBorder="1" applyAlignment="1">
      <alignment vertical="center" wrapText="1"/>
    </xf>
    <xf numFmtId="4" fontId="9" fillId="4" borderId="3" xfId="0" applyNumberFormat="1" applyFont="1" applyFill="1" applyBorder="1" applyAlignment="1">
      <alignment vertical="center" wrapText="1"/>
    </xf>
    <xf numFmtId="4" fontId="9" fillId="6" borderId="12" xfId="0" applyNumberFormat="1" applyFont="1" applyFill="1" applyBorder="1"/>
    <xf numFmtId="0" fontId="31" fillId="0" borderId="0" xfId="0" applyFont="1"/>
    <xf numFmtId="0" fontId="5" fillId="3" borderId="0" xfId="2" applyFont="1" applyFill="1" applyAlignment="1" applyProtection="1">
      <alignment horizontal="justify" vertical="center" wrapText="1"/>
      <protection hidden="1"/>
    </xf>
    <xf numFmtId="0" fontId="5" fillId="3" borderId="0" xfId="2" applyFont="1" applyFill="1" applyAlignment="1" applyProtection="1">
      <alignment horizontal="left"/>
      <protection hidden="1"/>
    </xf>
    <xf numFmtId="0" fontId="5" fillId="0" borderId="0" xfId="2" applyFont="1" applyProtection="1">
      <protection hidden="1"/>
    </xf>
    <xf numFmtId="0" fontId="5" fillId="0" borderId="0" xfId="2" applyFont="1" applyAlignment="1" applyProtection="1">
      <alignment horizontal="justify" vertical="center" wrapText="1"/>
      <protection hidden="1"/>
    </xf>
    <xf numFmtId="0" fontId="5" fillId="0" borderId="0" xfId="0" applyFont="1" applyAlignment="1" applyProtection="1">
      <alignment vertical="center" wrapText="1"/>
      <protection hidden="1"/>
    </xf>
    <xf numFmtId="0" fontId="0" fillId="0" borderId="0" xfId="0" applyAlignment="1">
      <alignment wrapText="1"/>
    </xf>
    <xf numFmtId="0" fontId="9" fillId="0" borderId="0" xfId="2" applyFont="1" applyProtection="1">
      <protection hidden="1"/>
    </xf>
    <xf numFmtId="0" fontId="9" fillId="0" borderId="0" xfId="2" applyFont="1" applyProtection="1">
      <protection locked="0"/>
    </xf>
    <xf numFmtId="0" fontId="5" fillId="0" borderId="0" xfId="2" applyFont="1" applyProtection="1">
      <protection locked="0"/>
    </xf>
    <xf numFmtId="0" fontId="5" fillId="0" borderId="0" xfId="2" applyFont="1" applyAlignment="1" applyProtection="1">
      <alignment horizontal="center"/>
      <protection locked="0"/>
    </xf>
    <xf numFmtId="0" fontId="9" fillId="0" borderId="0" xfId="2" applyFont="1" applyAlignment="1" applyProtection="1">
      <alignment wrapText="1"/>
      <protection locked="0"/>
    </xf>
    <xf numFmtId="0" fontId="5" fillId="0" borderId="0" xfId="2" applyFont="1" applyAlignment="1" applyProtection="1">
      <alignment vertical="center" wrapText="1"/>
      <protection hidden="1"/>
    </xf>
    <xf numFmtId="0" fontId="4" fillId="0" borderId="0" xfId="2" applyFont="1" applyAlignment="1" applyProtection="1">
      <alignment vertical="center" wrapText="1"/>
      <protection hidden="1"/>
    </xf>
    <xf numFmtId="0" fontId="5" fillId="0" borderId="0" xfId="2" applyFont="1" applyAlignment="1" applyProtection="1">
      <alignment vertical="center"/>
      <protection hidden="1"/>
    </xf>
    <xf numFmtId="0" fontId="8" fillId="0" borderId="0" xfId="2" applyFont="1" applyAlignment="1" applyProtection="1">
      <alignment vertical="center" wrapText="1"/>
      <protection hidden="1"/>
    </xf>
    <xf numFmtId="0" fontId="5" fillId="0" borderId="25" xfId="0" applyFont="1" applyBorder="1"/>
    <xf numFmtId="0" fontId="0" fillId="0" borderId="26" xfId="0" applyBorder="1"/>
    <xf numFmtId="0" fontId="5" fillId="3" borderId="25" xfId="2" applyFont="1" applyFill="1" applyBorder="1" applyAlignment="1" applyProtection="1">
      <alignment horizontal="left"/>
      <protection hidden="1"/>
    </xf>
    <xf numFmtId="0" fontId="5" fillId="3" borderId="26" xfId="2" applyFont="1" applyFill="1" applyBorder="1" applyProtection="1">
      <protection hidden="1"/>
    </xf>
    <xf numFmtId="0" fontId="5" fillId="3" borderId="25" xfId="2" applyFont="1" applyFill="1" applyBorder="1" applyAlignment="1" applyProtection="1">
      <alignment horizontal="justify" vertical="center" wrapText="1"/>
      <protection hidden="1"/>
    </xf>
    <xf numFmtId="0" fontId="5" fillId="3" borderId="26" xfId="2" applyFont="1" applyFill="1" applyBorder="1" applyAlignment="1" applyProtection="1">
      <alignment horizontal="justify" vertical="center" wrapText="1"/>
      <protection hidden="1"/>
    </xf>
    <xf numFmtId="4" fontId="5" fillId="0" borderId="3" xfId="0" applyNumberFormat="1" applyFont="1" applyBorder="1" applyAlignment="1">
      <alignment horizontal="right" vertical="center" wrapText="1"/>
    </xf>
    <xf numFmtId="0" fontId="9" fillId="0" borderId="0" xfId="0" applyFont="1" applyAlignment="1">
      <alignment horizontal="center"/>
    </xf>
    <xf numFmtId="4" fontId="5" fillId="0" borderId="0" xfId="0" applyNumberFormat="1" applyFont="1"/>
    <xf numFmtId="3" fontId="5" fillId="0" borderId="0" xfId="0" applyNumberFormat="1" applyFont="1"/>
    <xf numFmtId="0" fontId="9" fillId="6" borderId="29" xfId="0" applyFont="1" applyFill="1" applyBorder="1"/>
    <xf numFmtId="0" fontId="9" fillId="6" borderId="28" xfId="0" applyFont="1" applyFill="1" applyBorder="1" applyAlignment="1">
      <alignment horizontal="center"/>
    </xf>
    <xf numFmtId="0" fontId="5" fillId="5" borderId="16" xfId="0" applyFont="1" applyFill="1" applyBorder="1"/>
    <xf numFmtId="4" fontId="5" fillId="5" borderId="17" xfId="0" applyNumberFormat="1" applyFont="1" applyFill="1" applyBorder="1"/>
    <xf numFmtId="4" fontId="5" fillId="0" borderId="17" xfId="0" applyNumberFormat="1" applyFont="1" applyBorder="1"/>
    <xf numFmtId="0" fontId="5" fillId="5" borderId="16" xfId="0" applyFont="1" applyFill="1" applyBorder="1" applyAlignment="1">
      <alignment wrapText="1"/>
    </xf>
    <xf numFmtId="0" fontId="4" fillId="5" borderId="16" xfId="0" applyFont="1" applyFill="1" applyBorder="1" applyAlignment="1">
      <alignment wrapText="1"/>
    </xf>
    <xf numFmtId="0" fontId="9" fillId="5" borderId="18" xfId="0" applyFont="1" applyFill="1" applyBorder="1" applyAlignment="1">
      <alignment horizontal="left" wrapText="1"/>
    </xf>
    <xf numFmtId="4" fontId="9" fillId="6" borderId="20" xfId="0" applyNumberFormat="1" applyFont="1" applyFill="1" applyBorder="1"/>
    <xf numFmtId="3" fontId="5" fillId="5" borderId="17" xfId="0" applyNumberFormat="1" applyFont="1" applyFill="1" applyBorder="1"/>
    <xf numFmtId="0" fontId="11" fillId="0" borderId="0" xfId="0" applyFont="1" applyAlignment="1">
      <alignment wrapText="1"/>
    </xf>
    <xf numFmtId="0" fontId="16" fillId="0" borderId="0" xfId="0" applyFont="1"/>
    <xf numFmtId="0" fontId="0" fillId="0" borderId="32" xfId="0" applyBorder="1"/>
    <xf numFmtId="0" fontId="0" fillId="0" borderId="36" xfId="0" applyBorder="1"/>
    <xf numFmtId="10" fontId="9" fillId="4" borderId="3" xfId="4" applyNumberFormat="1" applyFont="1" applyFill="1" applyBorder="1" applyAlignment="1">
      <alignment vertical="center" wrapText="1"/>
    </xf>
    <xf numFmtId="0" fontId="28" fillId="0" borderId="0" xfId="0" applyFont="1" applyAlignment="1">
      <alignment horizontal="left" vertical="center" wrapText="1"/>
    </xf>
    <xf numFmtId="0" fontId="9" fillId="0" borderId="0" xfId="0" applyFont="1" applyAlignment="1">
      <alignment vertical="center"/>
    </xf>
    <xf numFmtId="0" fontId="5" fillId="0" borderId="32" xfId="0" applyFont="1" applyBorder="1"/>
    <xf numFmtId="0" fontId="5" fillId="0" borderId="36" xfId="0" applyFont="1" applyBorder="1"/>
    <xf numFmtId="0" fontId="5" fillId="5" borderId="7" xfId="0" applyFont="1" applyFill="1" applyBorder="1" applyAlignment="1" applyProtection="1">
      <alignment horizontal="justify" vertical="center" wrapText="1"/>
      <protection hidden="1"/>
    </xf>
    <xf numFmtId="0" fontId="5" fillId="3" borderId="41" xfId="0" applyFont="1" applyFill="1" applyBorder="1" applyAlignment="1" applyProtection="1">
      <alignment horizontal="center" vertical="center"/>
      <protection locked="0" hidden="1"/>
    </xf>
    <xf numFmtId="0" fontId="5" fillId="5" borderId="42" xfId="0" applyFont="1" applyFill="1" applyBorder="1" applyAlignment="1" applyProtection="1">
      <alignment horizontal="justify" vertical="center" wrapText="1"/>
      <protection hidden="1"/>
    </xf>
    <xf numFmtId="0" fontId="5" fillId="3" borderId="43" xfId="0" applyFont="1" applyFill="1" applyBorder="1" applyAlignment="1" applyProtection="1">
      <alignment horizontal="center" vertical="center"/>
      <protection locked="0" hidden="1"/>
    </xf>
    <xf numFmtId="0" fontId="5" fillId="5" borderId="44" xfId="0" applyFont="1" applyFill="1" applyBorder="1" applyAlignment="1" applyProtection="1">
      <alignment horizontal="justify" vertical="center" wrapText="1"/>
      <protection hidden="1"/>
    </xf>
    <xf numFmtId="0" fontId="5" fillId="5" borderId="45" xfId="0" applyFont="1" applyFill="1" applyBorder="1" applyAlignment="1" applyProtection="1">
      <alignment horizontal="justify" vertical="center" wrapText="1"/>
      <protection hidden="1"/>
    </xf>
    <xf numFmtId="0" fontId="5" fillId="3" borderId="46" xfId="0" applyFont="1" applyFill="1" applyBorder="1" applyAlignment="1" applyProtection="1">
      <alignment horizontal="center" vertical="center"/>
      <protection locked="0" hidden="1"/>
    </xf>
    <xf numFmtId="0" fontId="5" fillId="3" borderId="32" xfId="0" applyFont="1" applyFill="1" applyBorder="1" applyAlignment="1" applyProtection="1">
      <alignment horizontal="center" vertical="center"/>
      <protection locked="0" hidden="1"/>
    </xf>
    <xf numFmtId="0" fontId="9" fillId="0" borderId="6" xfId="0" applyFont="1" applyBorder="1"/>
    <xf numFmtId="0" fontId="5" fillId="5" borderId="0" xfId="0" applyFont="1" applyFill="1" applyAlignment="1">
      <alignment horizontal="right" wrapText="1"/>
    </xf>
    <xf numFmtId="0" fontId="5" fillId="5" borderId="6" xfId="2" applyFont="1" applyFill="1" applyBorder="1" applyAlignment="1" applyProtection="1">
      <alignment horizontal="left" vertical="center" wrapText="1"/>
      <protection hidden="1"/>
    </xf>
    <xf numFmtId="0" fontId="9" fillId="5" borderId="6" xfId="2" applyFont="1" applyFill="1" applyBorder="1" applyAlignment="1" applyProtection="1">
      <alignment horizontal="left"/>
      <protection hidden="1"/>
    </xf>
    <xf numFmtId="0" fontId="9" fillId="0" borderId="6" xfId="2" applyFont="1" applyBorder="1" applyAlignment="1" applyProtection="1">
      <alignment horizontal="left" vertical="center"/>
      <protection hidden="1"/>
    </xf>
    <xf numFmtId="0" fontId="9" fillId="5" borderId="7" xfId="2" applyFont="1" applyFill="1" applyBorder="1" applyAlignment="1" applyProtection="1">
      <alignment horizontal="left"/>
      <protection hidden="1"/>
    </xf>
    <xf numFmtId="0" fontId="9" fillId="5" borderId="23" xfId="2" applyFont="1" applyFill="1" applyBorder="1" applyAlignment="1" applyProtection="1">
      <alignment horizontal="left"/>
      <protection hidden="1"/>
    </xf>
    <xf numFmtId="0" fontId="5" fillId="5" borderId="6" xfId="0" applyFont="1" applyFill="1" applyBorder="1" applyAlignment="1" applyProtection="1">
      <alignment horizontal="left" vertical="center" wrapText="1"/>
      <protection hidden="1"/>
    </xf>
    <xf numFmtId="0" fontId="2" fillId="5" borderId="6" xfId="2" applyFont="1" applyFill="1" applyBorder="1" applyAlignment="1" applyProtection="1">
      <alignment horizontal="left" vertical="center" wrapText="1"/>
      <protection hidden="1"/>
    </xf>
    <xf numFmtId="0" fontId="4" fillId="5" borderId="6" xfId="2" applyFont="1" applyFill="1" applyBorder="1" applyAlignment="1" applyProtection="1">
      <alignment horizontal="left" vertical="center" wrapText="1"/>
      <protection hidden="1"/>
    </xf>
    <xf numFmtId="0" fontId="10" fillId="6" borderId="5" xfId="0" applyFont="1" applyFill="1" applyBorder="1" applyAlignment="1">
      <alignment horizontal="right" vertical="center" wrapText="1"/>
    </xf>
    <xf numFmtId="0" fontId="10" fillId="6" borderId="4" xfId="0" applyFont="1" applyFill="1" applyBorder="1" applyAlignment="1">
      <alignment horizontal="right" vertical="center" wrapText="1"/>
    </xf>
    <xf numFmtId="0" fontId="10" fillId="6" borderId="1" xfId="0" applyFont="1" applyFill="1" applyBorder="1" applyAlignment="1">
      <alignment horizontal="right" vertical="center" wrapText="1"/>
    </xf>
    <xf numFmtId="0" fontId="12" fillId="0" borderId="0" xfId="0" applyFont="1" applyAlignment="1">
      <alignment horizontal="left" vertical="top" wrapText="1"/>
    </xf>
    <xf numFmtId="0" fontId="9" fillId="0" borderId="33" xfId="0" applyFont="1" applyBorder="1" applyAlignment="1">
      <alignment horizontal="left" vertical="center" wrapText="1"/>
    </xf>
    <xf numFmtId="0" fontId="9" fillId="0" borderId="38" xfId="0" applyFont="1" applyBorder="1" applyAlignment="1">
      <alignment horizontal="left" vertical="center" wrapText="1"/>
    </xf>
    <xf numFmtId="0" fontId="9" fillId="0" borderId="9" xfId="0" applyFont="1" applyBorder="1" applyAlignment="1">
      <alignment horizontal="left" vertical="center" wrapText="1"/>
    </xf>
    <xf numFmtId="4" fontId="9" fillId="0" borderId="8" xfId="0" applyNumberFormat="1" applyFont="1" applyBorder="1" applyAlignment="1">
      <alignment horizontal="center" vertical="center" wrapText="1"/>
    </xf>
    <xf numFmtId="4" fontId="9" fillId="0" borderId="14" xfId="0" applyNumberFormat="1" applyFont="1" applyBorder="1" applyAlignment="1">
      <alignment horizontal="center" vertical="center" wrapText="1"/>
    </xf>
    <xf numFmtId="4" fontId="9" fillId="0" borderId="2" xfId="0" applyNumberFormat="1" applyFont="1" applyBorder="1" applyAlignment="1">
      <alignment horizontal="center" vertical="center" wrapText="1"/>
    </xf>
    <xf numFmtId="0" fontId="9" fillId="0" borderId="0" xfId="0" applyFont="1" applyAlignment="1">
      <alignment vertical="top" wrapText="1"/>
    </xf>
    <xf numFmtId="0" fontId="3" fillId="6" borderId="8" xfId="0" applyFont="1" applyFill="1" applyBorder="1" applyAlignment="1">
      <alignment horizontal="left" vertical="center" wrapText="1"/>
    </xf>
    <xf numFmtId="0" fontId="3" fillId="6" borderId="14" xfId="0" applyFont="1" applyFill="1" applyBorder="1" applyAlignment="1">
      <alignment horizontal="left" vertical="center" wrapText="1"/>
    </xf>
    <xf numFmtId="0" fontId="3" fillId="6" borderId="2" xfId="0" applyFont="1" applyFill="1" applyBorder="1" applyAlignment="1">
      <alignment horizontal="left" vertical="center" wrapText="1"/>
    </xf>
    <xf numFmtId="0" fontId="2" fillId="0" borderId="36" xfId="0" applyFont="1" applyBorder="1" applyAlignment="1">
      <alignment horizontal="center"/>
    </xf>
    <xf numFmtId="0" fontId="2" fillId="0" borderId="0" xfId="0" applyFont="1" applyAlignment="1">
      <alignment horizontal="center"/>
    </xf>
    <xf numFmtId="0" fontId="2" fillId="0" borderId="32" xfId="0" applyFont="1" applyBorder="1" applyAlignment="1">
      <alignment horizontal="center"/>
    </xf>
    <xf numFmtId="0" fontId="2" fillId="0" borderId="13" xfId="0" applyFont="1" applyBorder="1" applyAlignment="1">
      <alignment horizontal="center"/>
    </xf>
    <xf numFmtId="0" fontId="2" fillId="0" borderId="37" xfId="0" applyFont="1" applyBorder="1" applyAlignment="1">
      <alignment horizontal="center"/>
    </xf>
    <xf numFmtId="0" fontId="2" fillId="0" borderId="3" xfId="0" applyFont="1" applyBorder="1" applyAlignment="1">
      <alignment horizontal="center"/>
    </xf>
    <xf numFmtId="0" fontId="3" fillId="4" borderId="5"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9" fillId="0" borderId="5" xfId="0" applyFont="1" applyBorder="1" applyAlignment="1">
      <alignment horizontal="right" vertical="center" wrapText="1"/>
    </xf>
    <xf numFmtId="0" fontId="9" fillId="0" borderId="4" xfId="0" applyFont="1" applyBorder="1" applyAlignment="1">
      <alignment horizontal="right" vertical="center" wrapText="1"/>
    </xf>
    <xf numFmtId="0" fontId="9" fillId="0" borderId="1" xfId="0" applyFont="1" applyBorder="1" applyAlignment="1">
      <alignment horizontal="right" vertical="center" wrapText="1"/>
    </xf>
    <xf numFmtId="0" fontId="17" fillId="0" borderId="5" xfId="0" applyFont="1" applyBorder="1" applyAlignment="1">
      <alignment horizontal="left" vertical="top" wrapText="1"/>
    </xf>
    <xf numFmtId="0" fontId="17" fillId="0" borderId="4" xfId="0" applyFont="1" applyBorder="1" applyAlignment="1">
      <alignment horizontal="left" vertical="top" wrapText="1"/>
    </xf>
    <xf numFmtId="0" fontId="17" fillId="0" borderId="1" xfId="0" applyFont="1" applyBorder="1" applyAlignment="1">
      <alignment horizontal="left" vertical="top" wrapText="1"/>
    </xf>
    <xf numFmtId="0" fontId="4" fillId="0" borderId="36" xfId="0" applyFont="1" applyBorder="1" applyAlignment="1">
      <alignment horizontal="left" vertical="center"/>
    </xf>
    <xf numFmtId="0" fontId="4" fillId="0" borderId="0" xfId="0" applyFont="1" applyAlignment="1">
      <alignment horizontal="left" vertical="center"/>
    </xf>
    <xf numFmtId="0" fontId="11" fillId="0" borderId="29"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16" xfId="0" applyFont="1" applyBorder="1" applyAlignment="1">
      <alignment horizontal="left" vertical="center" wrapText="1"/>
    </xf>
    <xf numFmtId="0" fontId="11" fillId="0" borderId="6" xfId="0" applyFont="1" applyBorder="1" applyAlignment="1">
      <alignment horizontal="left" vertical="center" wrapText="1"/>
    </xf>
    <xf numFmtId="0" fontId="11" fillId="0" borderId="17" xfId="0" applyFont="1" applyBorder="1" applyAlignment="1">
      <alignment horizontal="left" vertical="center" wrapText="1"/>
    </xf>
    <xf numFmtId="0" fontId="18" fillId="0" borderId="5" xfId="0" applyFont="1" applyBorder="1" applyAlignment="1">
      <alignment vertical="top" wrapText="1"/>
    </xf>
    <xf numFmtId="0" fontId="18" fillId="0" borderId="4" xfId="0" applyFont="1" applyBorder="1" applyAlignment="1">
      <alignment vertical="top" wrapText="1"/>
    </xf>
    <xf numFmtId="0" fontId="18" fillId="0" borderId="1" xfId="0" applyFont="1" applyBorder="1" applyAlignment="1">
      <alignment vertical="top" wrapText="1"/>
    </xf>
    <xf numFmtId="0" fontId="5" fillId="5" borderId="5" xfId="0" applyFont="1" applyFill="1" applyBorder="1" applyAlignment="1">
      <alignment vertical="center" wrapText="1"/>
    </xf>
    <xf numFmtId="0" fontId="5" fillId="5" borderId="4" xfId="0" applyFont="1" applyFill="1" applyBorder="1" applyAlignment="1">
      <alignment vertical="center" wrapText="1"/>
    </xf>
    <xf numFmtId="0" fontId="5" fillId="5" borderId="1" xfId="0" applyFont="1" applyFill="1" applyBorder="1" applyAlignment="1">
      <alignment vertical="center" wrapText="1"/>
    </xf>
    <xf numFmtId="0" fontId="28" fillId="0" borderId="0" xfId="0" applyFont="1" applyAlignment="1">
      <alignment horizontal="left" vertical="top" wrapText="1"/>
    </xf>
    <xf numFmtId="0" fontId="29" fillId="0" borderId="0" xfId="0" applyFont="1" applyAlignment="1">
      <alignment horizontal="left" vertical="top" wrapText="1"/>
    </xf>
    <xf numFmtId="0" fontId="11" fillId="0" borderId="33" xfId="0" applyFont="1" applyBorder="1" applyAlignment="1">
      <alignment horizontal="left" vertical="center"/>
    </xf>
    <xf numFmtId="0" fontId="11" fillId="0" borderId="38" xfId="0" applyFont="1" applyBorder="1" applyAlignment="1">
      <alignment horizontal="left" vertical="center"/>
    </xf>
    <xf numFmtId="0" fontId="11" fillId="0" borderId="9" xfId="0" applyFont="1" applyBorder="1" applyAlignment="1">
      <alignment horizontal="left" vertical="center"/>
    </xf>
    <xf numFmtId="0" fontId="9" fillId="5" borderId="33" xfId="0" applyFont="1" applyFill="1" applyBorder="1" applyAlignment="1" applyProtection="1">
      <alignment horizontal="left" vertical="center" wrapText="1"/>
      <protection hidden="1"/>
    </xf>
    <xf numFmtId="0" fontId="9" fillId="5" borderId="38" xfId="0" applyFont="1" applyFill="1" applyBorder="1" applyAlignment="1" applyProtection="1">
      <alignment horizontal="left" vertical="center" wrapText="1"/>
      <protection hidden="1"/>
    </xf>
    <xf numFmtId="0" fontId="9" fillId="5" borderId="9" xfId="0" applyFont="1" applyFill="1" applyBorder="1" applyAlignment="1" applyProtection="1">
      <alignment horizontal="left" vertical="center" wrapText="1"/>
      <protection hidden="1"/>
    </xf>
    <xf numFmtId="0" fontId="22" fillId="3" borderId="36" xfId="0" applyFont="1" applyFill="1" applyBorder="1" applyAlignment="1" applyProtection="1">
      <alignment horizontal="left" vertical="top" wrapText="1"/>
      <protection locked="0" hidden="1"/>
    </xf>
    <xf numFmtId="0" fontId="22" fillId="3" borderId="0" xfId="0" applyFont="1" applyFill="1" applyAlignment="1" applyProtection="1">
      <alignment horizontal="left" vertical="top" wrapText="1"/>
      <protection locked="0" hidden="1"/>
    </xf>
    <xf numFmtId="0" fontId="22" fillId="3" borderId="32" xfId="0" applyFont="1" applyFill="1" applyBorder="1" applyAlignment="1" applyProtection="1">
      <alignment horizontal="left" vertical="top" wrapText="1"/>
      <protection locked="0" hidden="1"/>
    </xf>
    <xf numFmtId="0" fontId="22" fillId="3" borderId="13" xfId="0" applyFont="1" applyFill="1" applyBorder="1" applyAlignment="1" applyProtection="1">
      <alignment horizontal="left" vertical="top" wrapText="1"/>
      <protection locked="0" hidden="1"/>
    </xf>
    <xf numFmtId="0" fontId="22" fillId="3" borderId="37" xfId="0" applyFont="1" applyFill="1" applyBorder="1" applyAlignment="1" applyProtection="1">
      <alignment horizontal="left" vertical="top" wrapText="1"/>
      <protection locked="0" hidden="1"/>
    </xf>
    <xf numFmtId="0" fontId="22" fillId="3" borderId="3" xfId="0" applyFont="1" applyFill="1" applyBorder="1" applyAlignment="1" applyProtection="1">
      <alignment horizontal="left" vertical="top" wrapText="1"/>
      <protection locked="0" hidden="1"/>
    </xf>
    <xf numFmtId="0" fontId="9" fillId="9" borderId="8" xfId="0" applyFont="1" applyFill="1" applyBorder="1" applyAlignment="1">
      <alignment horizontal="center" wrapText="1"/>
    </xf>
    <xf numFmtId="0" fontId="9" fillId="9" borderId="2" xfId="0" applyFont="1" applyFill="1" applyBorder="1" applyAlignment="1">
      <alignment horizontal="center" wrapText="1"/>
    </xf>
    <xf numFmtId="49" fontId="3" fillId="3" borderId="33" xfId="0" applyNumberFormat="1" applyFont="1" applyFill="1" applyBorder="1" applyAlignment="1" applyProtection="1">
      <alignment horizontal="left" vertical="justify"/>
      <protection hidden="1"/>
    </xf>
    <xf numFmtId="49" fontId="3" fillId="3" borderId="38" xfId="0" applyNumberFormat="1" applyFont="1" applyFill="1" applyBorder="1" applyAlignment="1" applyProtection="1">
      <alignment horizontal="left" vertical="justify"/>
      <protection hidden="1"/>
    </xf>
    <xf numFmtId="49" fontId="3" fillId="3" borderId="9" xfId="0" applyNumberFormat="1" applyFont="1" applyFill="1" applyBorder="1" applyAlignment="1" applyProtection="1">
      <alignment horizontal="left" vertical="justify"/>
      <protection hidden="1"/>
    </xf>
    <xf numFmtId="0" fontId="0" fillId="0" borderId="8" xfId="0" applyBorder="1" applyAlignment="1">
      <alignment horizontal="left" vertical="center"/>
    </xf>
    <xf numFmtId="0" fontId="0" fillId="0" borderId="14" xfId="0" applyBorder="1" applyAlignment="1">
      <alignment horizontal="left" vertical="center"/>
    </xf>
    <xf numFmtId="0" fontId="0" fillId="0" borderId="2" xfId="0" applyBorder="1" applyAlignment="1">
      <alignment horizontal="left" vertical="center"/>
    </xf>
    <xf numFmtId="49" fontId="20" fillId="3" borderId="36" xfId="3" applyNumberFormat="1" applyFill="1" applyBorder="1" applyAlignment="1" applyProtection="1">
      <alignment horizontal="left" vertical="justify"/>
      <protection hidden="1"/>
    </xf>
    <xf numFmtId="49" fontId="20" fillId="3" borderId="0" xfId="3" applyNumberFormat="1" applyFill="1" applyBorder="1" applyAlignment="1" applyProtection="1">
      <alignment horizontal="left" vertical="justify"/>
      <protection hidden="1"/>
    </xf>
    <xf numFmtId="49" fontId="20" fillId="3" borderId="32" xfId="3" applyNumberFormat="1" applyFill="1" applyBorder="1" applyAlignment="1" applyProtection="1">
      <alignment horizontal="left" vertical="justify"/>
      <protection hidden="1"/>
    </xf>
    <xf numFmtId="49" fontId="20" fillId="3" borderId="13" xfId="3" applyNumberFormat="1" applyFill="1" applyBorder="1" applyAlignment="1" applyProtection="1">
      <alignment horizontal="left" vertical="justify"/>
      <protection hidden="1"/>
    </xf>
    <xf numFmtId="49" fontId="20" fillId="3" borderId="37" xfId="3" applyNumberFormat="1" applyFill="1" applyBorder="1" applyAlignment="1" applyProtection="1">
      <alignment horizontal="left" vertical="justify"/>
      <protection hidden="1"/>
    </xf>
    <xf numFmtId="49" fontId="20" fillId="3" borderId="3" xfId="3" applyNumberFormat="1" applyFill="1" applyBorder="1" applyAlignment="1" applyProtection="1">
      <alignment horizontal="left" vertical="justify"/>
      <protection hidden="1"/>
    </xf>
    <xf numFmtId="0" fontId="3" fillId="5" borderId="11" xfId="0" applyFont="1" applyFill="1" applyBorder="1" applyAlignment="1" applyProtection="1">
      <alignment horizontal="center" vertical="center" wrapText="1"/>
      <protection hidden="1"/>
    </xf>
    <xf numFmtId="0" fontId="3" fillId="5" borderId="30" xfId="0" applyFont="1" applyFill="1" applyBorder="1" applyAlignment="1" applyProtection="1">
      <alignment horizontal="center" vertical="center" wrapText="1"/>
      <protection hidden="1"/>
    </xf>
    <xf numFmtId="0" fontId="21" fillId="5" borderId="15" xfId="0" applyFont="1" applyFill="1" applyBorder="1" applyAlignment="1" applyProtection="1">
      <alignment horizontal="center" vertical="center" wrapText="1"/>
      <protection hidden="1"/>
    </xf>
    <xf numFmtId="0" fontId="21" fillId="5" borderId="31" xfId="0" applyFont="1" applyFill="1" applyBorder="1" applyAlignment="1" applyProtection="1">
      <alignment horizontal="center" vertical="center" wrapText="1"/>
      <protection hidden="1"/>
    </xf>
    <xf numFmtId="0" fontId="9" fillId="5" borderId="39" xfId="0" applyFont="1" applyFill="1" applyBorder="1" applyAlignment="1" applyProtection="1">
      <alignment horizontal="left" vertical="center" wrapText="1"/>
      <protection hidden="1"/>
    </xf>
    <xf numFmtId="0" fontId="9" fillId="5" borderId="36" xfId="0" applyFont="1" applyFill="1" applyBorder="1" applyAlignment="1" applyProtection="1">
      <alignment horizontal="left" vertical="center" wrapText="1"/>
      <protection hidden="1"/>
    </xf>
    <xf numFmtId="0" fontId="9" fillId="5" borderId="26" xfId="0" applyFont="1" applyFill="1" applyBorder="1" applyAlignment="1" applyProtection="1">
      <alignment horizontal="left" vertical="center" wrapText="1"/>
      <protection hidden="1"/>
    </xf>
    <xf numFmtId="0" fontId="9" fillId="5" borderId="13" xfId="0" applyFont="1" applyFill="1" applyBorder="1" applyAlignment="1" applyProtection="1">
      <alignment horizontal="left" vertical="center" wrapText="1"/>
      <protection hidden="1"/>
    </xf>
    <xf numFmtId="0" fontId="9" fillId="5" borderId="40" xfId="0" applyFont="1" applyFill="1" applyBorder="1" applyAlignment="1" applyProtection="1">
      <alignment horizontal="left" vertical="center" wrapText="1"/>
      <protection hidden="1"/>
    </xf>
    <xf numFmtId="0" fontId="3" fillId="5" borderId="33" xfId="0" applyFont="1" applyFill="1" applyBorder="1" applyAlignment="1" applyProtection="1">
      <alignment horizontal="center" vertical="center" wrapText="1"/>
      <protection hidden="1"/>
    </xf>
    <xf numFmtId="0" fontId="3" fillId="5" borderId="39" xfId="0" applyFont="1" applyFill="1" applyBorder="1" applyAlignment="1" applyProtection="1">
      <alignment horizontal="center" vertical="center" wrapText="1"/>
      <protection hidden="1"/>
    </xf>
    <xf numFmtId="0" fontId="3" fillId="5" borderId="13" xfId="0" applyFont="1" applyFill="1" applyBorder="1" applyAlignment="1" applyProtection="1">
      <alignment horizontal="center" vertical="center" wrapText="1"/>
      <protection hidden="1"/>
    </xf>
    <xf numFmtId="0" fontId="3" fillId="5" borderId="40" xfId="0" applyFont="1" applyFill="1" applyBorder="1" applyAlignment="1" applyProtection="1">
      <alignment horizontal="center" vertical="center" wrapText="1"/>
      <protection hidden="1"/>
    </xf>
    <xf numFmtId="0" fontId="3" fillId="7" borderId="8"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20" fillId="0" borderId="36" xfId="3" applyBorder="1" applyAlignment="1">
      <alignment horizontal="left"/>
    </xf>
    <xf numFmtId="0" fontId="20" fillId="0" borderId="0" xfId="3" applyBorder="1" applyAlignment="1">
      <alignment horizontal="left"/>
    </xf>
    <xf numFmtId="0" fontId="9" fillId="0" borderId="33" xfId="0" applyFont="1" applyBorder="1" applyAlignment="1">
      <alignment horizontal="left" vertical="center"/>
    </xf>
    <xf numFmtId="0" fontId="9" fillId="0" borderId="38" xfId="0" applyFont="1" applyBorder="1" applyAlignment="1">
      <alignment horizontal="left" vertical="center"/>
    </xf>
    <xf numFmtId="0" fontId="9" fillId="0" borderId="9" xfId="0" applyFont="1" applyBorder="1" applyAlignment="1">
      <alignment horizontal="left" vertical="center"/>
    </xf>
    <xf numFmtId="0" fontId="9" fillId="0" borderId="5" xfId="0" applyFont="1" applyBorder="1" applyAlignment="1">
      <alignment horizontal="right"/>
    </xf>
    <xf numFmtId="0" fontId="9" fillId="0" borderId="4" xfId="0" applyFont="1" applyBorder="1" applyAlignment="1">
      <alignment horizontal="right"/>
    </xf>
    <xf numFmtId="0" fontId="9" fillId="0" borderId="1" xfId="0" applyFont="1" applyBorder="1" applyAlignment="1">
      <alignment horizontal="right"/>
    </xf>
    <xf numFmtId="0" fontId="9" fillId="0" borderId="33" xfId="0" applyFont="1" applyBorder="1" applyAlignment="1">
      <alignment horizontal="left"/>
    </xf>
    <xf numFmtId="0" fontId="9" fillId="0" borderId="38" xfId="0" applyFont="1" applyBorder="1" applyAlignment="1">
      <alignment horizontal="left"/>
    </xf>
    <xf numFmtId="0" fontId="9" fillId="0" borderId="9" xfId="0" applyFont="1" applyBorder="1" applyAlignment="1">
      <alignment horizontal="left"/>
    </xf>
    <xf numFmtId="0" fontId="5" fillId="0" borderId="36" xfId="0" applyFont="1" applyBorder="1" applyAlignment="1">
      <alignment horizontal="left"/>
    </xf>
    <xf numFmtId="0" fontId="5" fillId="0" borderId="0" xfId="0" applyFont="1" applyAlignment="1">
      <alignment horizontal="left"/>
    </xf>
    <xf numFmtId="0" fontId="5" fillId="0" borderId="32" xfId="0" applyFont="1" applyBorder="1" applyAlignment="1">
      <alignment horizontal="left"/>
    </xf>
    <xf numFmtId="0" fontId="5" fillId="0" borderId="6" xfId="0" applyFont="1" applyBorder="1" applyAlignment="1">
      <alignment horizontal="left" vertical="center" wrapText="1"/>
    </xf>
    <xf numFmtId="0" fontId="5" fillId="0" borderId="17" xfId="0" applyFont="1" applyBorder="1" applyAlignment="1">
      <alignment horizontal="left" vertical="center" wrapText="1"/>
    </xf>
    <xf numFmtId="0" fontId="3" fillId="0" borderId="16"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9" fillId="0" borderId="6" xfId="0" applyFont="1" applyBorder="1" applyAlignment="1">
      <alignment horizontal="left" vertical="center" wrapText="1"/>
    </xf>
    <xf numFmtId="0" fontId="9" fillId="0" borderId="17" xfId="0" applyFont="1" applyBorder="1" applyAlignment="1">
      <alignment horizontal="left" vertical="center" wrapText="1"/>
    </xf>
    <xf numFmtId="0" fontId="3" fillId="0" borderId="16" xfId="0" applyFont="1" applyBorder="1" applyAlignment="1">
      <alignment horizontal="left" vertical="center"/>
    </xf>
    <xf numFmtId="0" fontId="3" fillId="0" borderId="2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left" vertical="center" wrapText="1"/>
    </xf>
    <xf numFmtId="0" fontId="3" fillId="7" borderId="5" xfId="0" applyFont="1" applyFill="1" applyBorder="1" applyAlignment="1">
      <alignment vertical="center" wrapText="1"/>
    </xf>
    <xf numFmtId="0" fontId="3" fillId="7" borderId="4" xfId="0" applyFont="1" applyFill="1" applyBorder="1" applyAlignment="1">
      <alignment vertical="center" wrapText="1"/>
    </xf>
    <xf numFmtId="0" fontId="3" fillId="7" borderId="34" xfId="0" applyFont="1" applyFill="1" applyBorder="1" applyAlignment="1">
      <alignment vertical="center" wrapText="1"/>
    </xf>
    <xf numFmtId="0" fontId="21" fillId="7" borderId="5" xfId="0" applyFont="1" applyFill="1" applyBorder="1" applyAlignment="1">
      <alignment vertical="center" wrapText="1"/>
    </xf>
    <xf numFmtId="0" fontId="21" fillId="7" borderId="34" xfId="0" applyFont="1" applyFill="1" applyBorder="1" applyAlignment="1">
      <alignment vertical="center" wrapText="1"/>
    </xf>
    <xf numFmtId="0" fontId="21" fillId="8" borderId="35" xfId="0" applyFont="1" applyFill="1" applyBorder="1" applyAlignment="1">
      <alignment horizontal="left" vertical="center" wrapText="1"/>
    </xf>
    <xf numFmtId="0" fontId="21" fillId="8" borderId="34" xfId="0" applyFont="1" applyFill="1" applyBorder="1" applyAlignment="1">
      <alignment horizontal="left" vertical="center" wrapText="1"/>
    </xf>
    <xf numFmtId="0" fontId="3" fillId="7" borderId="33"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9" fillId="8" borderId="9" xfId="0" applyFont="1" applyFill="1" applyBorder="1" applyAlignment="1">
      <alignment horizontal="left" vertical="center" wrapText="1"/>
    </xf>
    <xf numFmtId="0" fontId="9" fillId="8" borderId="32" xfId="0" applyFont="1" applyFill="1" applyBorder="1" applyAlignment="1">
      <alignment horizontal="left" vertical="center" wrapText="1"/>
    </xf>
    <xf numFmtId="0" fontId="9" fillId="8" borderId="3" xfId="0" applyFont="1" applyFill="1" applyBorder="1" applyAlignment="1">
      <alignment horizontal="left" vertical="center" wrapText="1"/>
    </xf>
    <xf numFmtId="0" fontId="3" fillId="4" borderId="5"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 xfId="0" applyFont="1" applyFill="1" applyBorder="1" applyAlignment="1">
      <alignment horizontal="right" vertical="center" wrapText="1"/>
    </xf>
    <xf numFmtId="0" fontId="3" fillId="8" borderId="35"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10" fillId="8" borderId="5" xfId="0" applyFont="1" applyFill="1" applyBorder="1" applyAlignment="1">
      <alignment vertical="center" wrapText="1"/>
    </xf>
    <xf numFmtId="0" fontId="10" fillId="8" borderId="1" xfId="0" applyFont="1" applyFill="1" applyBorder="1" applyAlignment="1">
      <alignment vertical="center" wrapText="1"/>
    </xf>
    <xf numFmtId="0" fontId="14" fillId="0" borderId="0" xfId="0" applyFont="1" applyAlignment="1">
      <alignment horizontal="center" vertical="center" textRotation="90"/>
    </xf>
    <xf numFmtId="0" fontId="15" fillId="0" borderId="0" xfId="0" applyFont="1" applyAlignment="1">
      <alignment horizontal="center" vertical="center"/>
    </xf>
    <xf numFmtId="1" fontId="17" fillId="0" borderId="0" xfId="0" applyNumberFormat="1" applyFont="1" applyAlignment="1">
      <alignment horizontal="left" vertical="center" wrapText="1"/>
    </xf>
    <xf numFmtId="0" fontId="25" fillId="0" borderId="22" xfId="0" applyFont="1" applyBorder="1" applyAlignment="1">
      <alignment horizontal="left"/>
    </xf>
    <xf numFmtId="0" fontId="9" fillId="0" borderId="7" xfId="0" applyFont="1" applyBorder="1" applyAlignment="1">
      <alignment horizontal="right" vertical="center"/>
    </xf>
    <xf numFmtId="0" fontId="9" fillId="0" borderId="24" xfId="0" applyFont="1" applyBorder="1" applyAlignment="1">
      <alignment horizontal="right" vertical="center"/>
    </xf>
    <xf numFmtId="0" fontId="9" fillId="0" borderId="23" xfId="0" applyFont="1" applyBorder="1" applyAlignment="1">
      <alignment horizontal="right" vertical="center"/>
    </xf>
    <xf numFmtId="0" fontId="9" fillId="11" borderId="7" xfId="0" applyFont="1" applyFill="1" applyBorder="1" applyAlignment="1">
      <alignment horizontal="left" vertical="center"/>
    </xf>
    <xf numFmtId="0" fontId="9" fillId="11" borderId="24" xfId="0" applyFont="1" applyFill="1" applyBorder="1" applyAlignment="1">
      <alignment horizontal="left" vertical="center"/>
    </xf>
    <xf numFmtId="0" fontId="9" fillId="11" borderId="23" xfId="0" applyFont="1" applyFill="1" applyBorder="1" applyAlignment="1">
      <alignment horizontal="left" vertical="center"/>
    </xf>
    <xf numFmtId="1" fontId="9" fillId="11" borderId="7" xfId="0" applyNumberFormat="1" applyFont="1" applyFill="1" applyBorder="1" applyAlignment="1">
      <alignment horizontal="center" vertical="top"/>
    </xf>
    <xf numFmtId="1" fontId="9" fillId="11" borderId="23" xfId="0" applyNumberFormat="1" applyFont="1" applyFill="1" applyBorder="1" applyAlignment="1">
      <alignment horizontal="center" vertical="top"/>
    </xf>
  </cellXfs>
  <cellStyles count="5">
    <cellStyle name="Hyperlink 2" xfId="1" xr:uid="{4BC62773-DDDA-4A22-8B67-D3FAC1A9B762}"/>
    <cellStyle name="Hipersaitas" xfId="3" builtinId="8"/>
    <cellStyle name="Įprastas" xfId="0" builtinId="0"/>
    <cellStyle name="Įprastas 2" xfId="2" xr:uid="{50C96988-4052-40A8-BDEF-BCB6677A8434}"/>
    <cellStyle name="Procentai" xfId="4" builtinId="5"/>
  </cellStyles>
  <dxfs count="1">
    <dxf>
      <fill>
        <patternFill>
          <bgColor rgb="FF92D050"/>
        </patternFill>
      </fill>
    </dxf>
  </dxfs>
  <tableStyles count="0" defaultTableStyle="TableStyleMedium2" defaultPivotStyle="PivotStyleLight16"/>
  <colors>
    <mruColors>
      <color rgb="FF8280E5"/>
      <color rgb="FF9E78F4"/>
      <color rgb="FF6C30EE"/>
      <color rgb="FFA6A6A6"/>
      <color rgb="FFFF3333"/>
      <color rgb="FFBFBFBF"/>
      <color rgb="FFE6E6E6"/>
      <color rgb="FFD0CECE"/>
      <color rgb="FFE7E6E6"/>
      <color rgb="FFAE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xdr:col>
      <xdr:colOff>322242</xdr:colOff>
      <xdr:row>0</xdr:row>
      <xdr:rowOff>169545</xdr:rowOff>
    </xdr:from>
    <xdr:to>
      <xdr:col>9</xdr:col>
      <xdr:colOff>585896</xdr:colOff>
      <xdr:row>18</xdr:row>
      <xdr:rowOff>267550</xdr:rowOff>
    </xdr:to>
    <xdr:pic>
      <xdr:nvPicPr>
        <xdr:cNvPr id="4" name="Picture 3">
          <a:extLst>
            <a:ext uri="{FF2B5EF4-FFF2-40B4-BE49-F238E27FC236}">
              <a16:creationId xmlns:a16="http://schemas.microsoft.com/office/drawing/2014/main" id="{1FEF8C1C-61BC-23B1-DF6A-38007F78C915}"/>
            </a:ext>
          </a:extLst>
        </xdr:cNvPr>
        <xdr:cNvPicPr>
          <a:picLocks noChangeAspect="1"/>
        </xdr:cNvPicPr>
      </xdr:nvPicPr>
      <xdr:blipFill>
        <a:blip xmlns:r="http://schemas.openxmlformats.org/officeDocument/2006/relationships" r:embed="rId1"/>
        <a:stretch>
          <a:fillRect/>
        </a:stretch>
      </xdr:blipFill>
      <xdr:spPr>
        <a:xfrm>
          <a:off x="9332892" y="169545"/>
          <a:ext cx="4226054" cy="5403430"/>
        </a:xfrm>
        <a:prstGeom prst="rect">
          <a:avLst/>
        </a:prstGeom>
        <a:ln>
          <a:solidFill>
            <a:schemeClr val="tx1"/>
          </a:solidFill>
        </a:ln>
      </xdr:spPr>
    </xdr:pic>
    <xdr:clientData/>
  </xdr:twoCellAnchor>
  <xdr:twoCellAnchor>
    <xdr:from>
      <xdr:col>1</xdr:col>
      <xdr:colOff>19049</xdr:colOff>
      <xdr:row>28</xdr:row>
      <xdr:rowOff>161924</xdr:rowOff>
    </xdr:from>
    <xdr:to>
      <xdr:col>5</xdr:col>
      <xdr:colOff>1571625</xdr:colOff>
      <xdr:row>44</xdr:row>
      <xdr:rowOff>76200</xdr:rowOff>
    </xdr:to>
    <xdr:sp macro="" textlink="">
      <xdr:nvSpPr>
        <xdr:cNvPr id="2" name="Rectangle 1">
          <a:extLst>
            <a:ext uri="{FF2B5EF4-FFF2-40B4-BE49-F238E27FC236}">
              <a16:creationId xmlns:a16="http://schemas.microsoft.com/office/drawing/2014/main" id="{DD179B1B-E5C8-57D7-4D96-BB197082485F}"/>
            </a:ext>
          </a:extLst>
        </xdr:cNvPr>
        <xdr:cNvSpPr/>
      </xdr:nvSpPr>
      <xdr:spPr>
        <a:xfrm>
          <a:off x="666749" y="9639299"/>
          <a:ext cx="8210551" cy="2495551"/>
        </a:xfrm>
        <a:prstGeom prst="rect">
          <a:avLst/>
        </a:prstGeom>
        <a:solidFill>
          <a:srgbClr val="8280E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000">
              <a:latin typeface="Verdana" panose="020B0604030504040204" pitchFamily="34" charset="0"/>
              <a:ea typeface="Verdana" panose="020B0604030504040204" pitchFamily="34" charset="0"/>
            </a:rPr>
            <a:t>*</a:t>
          </a:r>
          <a:r>
            <a:rPr lang="lt-LT" sz="1000" b="1">
              <a:latin typeface="Verdana" panose="020B0604030504040204" pitchFamily="34" charset="0"/>
              <a:ea typeface="Verdana" panose="020B0604030504040204" pitchFamily="34" charset="0"/>
            </a:rPr>
            <a:t>Didesnę vienam darbuotojui tenkančią pridėtinę vertę sukuriančios MVĮ,</a:t>
          </a:r>
          <a:r>
            <a:rPr lang="lt-LT" sz="1000" b="1" baseline="0">
              <a:latin typeface="Verdana" panose="020B0604030504040204" pitchFamily="34" charset="0"/>
              <a:ea typeface="Verdana" panose="020B0604030504040204" pitchFamily="34" charset="0"/>
            </a:rPr>
            <a:t> t. y. p</a:t>
          </a:r>
          <a:r>
            <a:rPr lang="lt-LT" sz="1000" b="1">
              <a:latin typeface="Verdana" panose="020B0604030504040204" pitchFamily="34" charset="0"/>
              <a:ea typeface="Verdana" panose="020B0604030504040204" pitchFamily="34" charset="0"/>
            </a:rPr>
            <a:t>aramą gavusių įmonių, kurios sukuria didesnę pridėtinę vertę vienam darbuotojui, skaičius.</a:t>
          </a:r>
        </a:p>
        <a:p>
          <a:pPr algn="l"/>
          <a:endParaRPr lang="lt-LT" sz="1000" b="1">
            <a:latin typeface="Verdana" panose="020B0604030504040204" pitchFamily="34" charset="0"/>
            <a:ea typeface="Verdana" panose="020B0604030504040204" pitchFamily="34" charset="0"/>
          </a:endParaRPr>
        </a:p>
        <a:p>
          <a:pPr algn="l"/>
          <a:r>
            <a:rPr lang="lt-LT" sz="1000">
              <a:latin typeface="Verdana" panose="020B0604030504040204" pitchFamily="34" charset="0"/>
              <a:ea typeface="Verdana" panose="020B0604030504040204" pitchFamily="34" charset="0"/>
            </a:rPr>
            <a:t>Rodiklis skaičiuoja įmones, kurių pridėtinė vertė, tenkanti vienam darbuotojui, </a:t>
          </a:r>
          <a:r>
            <a:rPr lang="lt-LT" sz="1000" u="sng">
              <a:latin typeface="Verdana" panose="020B0604030504040204" pitchFamily="34" charset="0"/>
              <a:ea typeface="Verdana" panose="020B0604030504040204" pitchFamily="34" charset="0"/>
            </a:rPr>
            <a:t>fiskaliniais metais po projekto įgyvendinimo pabaigos, yra bent 2% didesnė</a:t>
          </a:r>
          <a:r>
            <a:rPr lang="lt-LT" sz="1000" u="none">
              <a:latin typeface="Verdana" panose="020B0604030504040204" pitchFamily="34" charset="0"/>
              <a:ea typeface="Verdana" panose="020B0604030504040204" pitchFamily="34" charset="0"/>
            </a:rPr>
            <a:t> </a:t>
          </a:r>
          <a:r>
            <a:rPr lang="lt-LT" sz="1000">
              <a:latin typeface="Verdana" panose="020B0604030504040204" pitchFamily="34" charset="0"/>
              <a:ea typeface="Verdana" panose="020B0604030504040204" pitchFamily="34" charset="0"/>
            </a:rPr>
            <a:t>nei vienam darbuotojui tenkanti pridėtinė vertė metais iki projekto įgyvendinimo pradžios.</a:t>
          </a:r>
        </a:p>
        <a:p>
          <a:pPr algn="l"/>
          <a:endParaRPr lang="lt-LT" sz="1000">
            <a:latin typeface="Verdana" panose="020B0604030504040204" pitchFamily="34" charset="0"/>
            <a:ea typeface="Verdana" panose="020B0604030504040204" pitchFamily="34" charset="0"/>
          </a:endParaRPr>
        </a:p>
        <a:p>
          <a:pPr marL="171450" indent="-171450" algn="l">
            <a:buFont typeface="Wingdings" panose="05000000000000000000" pitchFamily="2" charset="2"/>
            <a:buChar char="§"/>
          </a:pPr>
          <a:r>
            <a:rPr lang="lt-LT" sz="1000">
              <a:latin typeface="Verdana" panose="020B0604030504040204" pitchFamily="34" charset="0"/>
              <a:ea typeface="Verdana" panose="020B0604030504040204" pitchFamily="34" charset="0"/>
            </a:rPr>
            <a:t>Bendra pridėtinė vertė yra vertinama kaip įmonės pagrindinės veiklos pajamos, atėmus veiklos subsidijas ir netiesioginius mokesčius.</a:t>
          </a:r>
        </a:p>
        <a:p>
          <a:pPr marL="171450" indent="-171450" algn="l">
            <a:buFont typeface="Wingdings" panose="05000000000000000000" pitchFamily="2" charset="2"/>
            <a:buChar char="§"/>
          </a:pPr>
          <a:r>
            <a:rPr lang="lt-LT" sz="1000">
              <a:latin typeface="Verdana" panose="020B0604030504040204" pitchFamily="34" charset="0"/>
              <a:ea typeface="Verdana" panose="020B0604030504040204" pitchFamily="34" charset="0"/>
            </a:rPr>
            <a:t>Vienam darbuotojui tenkanti pridėtinė vertė apskaičiuojama kaip santykis tarp visos pridėtinės vertės ir atitinkamais metais dirbančių metinių visos darbo dienos ekvivalentų.</a:t>
          </a:r>
        </a:p>
        <a:p>
          <a:pPr algn="l"/>
          <a:endParaRPr lang="lt-LT" sz="1000">
            <a:latin typeface="Verdana" panose="020B0604030504040204" pitchFamily="34" charset="0"/>
            <a:ea typeface="Verdana" panose="020B0604030504040204" pitchFamily="34" charset="0"/>
          </a:endParaRPr>
        </a:p>
        <a:p>
          <a:pPr marL="171450" indent="-171450" algn="l">
            <a:buFont typeface="Wingdings" panose="05000000000000000000" pitchFamily="2" charset="2"/>
            <a:buChar char="§"/>
          </a:pPr>
          <a:r>
            <a:rPr lang="lt-LT" sz="1000" b="0" i="0">
              <a:solidFill>
                <a:schemeClr val="lt1"/>
              </a:solidFill>
              <a:effectLst/>
              <a:latin typeface="Verdana" panose="020B0604030504040204" pitchFamily="34" charset="0"/>
              <a:ea typeface="Verdana" panose="020B0604030504040204" pitchFamily="34" charset="0"/>
              <a:cs typeface="+mn-cs"/>
            </a:rPr>
            <a:t>Metinis visos darbo dienos ekvivalentas – tai per kalendorinius metus faktiškai dirbtų darbuotojų, dirbusių įmonėje, darbo valandų skaičius, padalintas iš vienam etatui tenkančio per metus valandų skaičiaus, kuris yra kasmet patvirtinamas Lietuvos Respublikos socialinės apsaugos ir darbo ministro įsakymu. Pagal susitarimą darbuotojas negali dirbti daugiau nei vieno visos darbo dienos ekvivalento per metus.</a:t>
          </a:r>
          <a:endParaRPr lang="lt-LT" sz="100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36195</xdr:colOff>
      <xdr:row>8</xdr:row>
      <xdr:rowOff>137161</xdr:rowOff>
    </xdr:from>
    <xdr:to>
      <xdr:col>6</xdr:col>
      <xdr:colOff>2566035</xdr:colOff>
      <xdr:row>8</xdr:row>
      <xdr:rowOff>507739</xdr:rowOff>
    </xdr:to>
    <xdr:pic>
      <xdr:nvPicPr>
        <xdr:cNvPr id="4" name="Picture 3">
          <a:extLst>
            <a:ext uri="{FF2B5EF4-FFF2-40B4-BE49-F238E27FC236}">
              <a16:creationId xmlns:a16="http://schemas.microsoft.com/office/drawing/2014/main" id="{290CB409-45B9-0509-362F-19F2AFF65CA2}"/>
            </a:ext>
          </a:extLst>
        </xdr:cNvPr>
        <xdr:cNvPicPr>
          <a:picLocks noChangeAspect="1"/>
        </xdr:cNvPicPr>
      </xdr:nvPicPr>
      <xdr:blipFill>
        <a:blip xmlns:r="http://schemas.openxmlformats.org/officeDocument/2006/relationships" r:embed="rId1"/>
        <a:stretch>
          <a:fillRect/>
        </a:stretch>
      </xdr:blipFill>
      <xdr:spPr>
        <a:xfrm>
          <a:off x="9704070" y="4042411"/>
          <a:ext cx="2529840" cy="3705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13</xdr:row>
      <xdr:rowOff>190500</xdr:rowOff>
    </xdr:from>
    <xdr:to>
      <xdr:col>10</xdr:col>
      <xdr:colOff>9525</xdr:colOff>
      <xdr:row>14</xdr:row>
      <xdr:rowOff>9525</xdr:rowOff>
    </xdr:to>
    <xdr:cxnSp macro="">
      <xdr:nvCxnSpPr>
        <xdr:cNvPr id="2" name="Tiesioji jungtis 1">
          <a:extLst>
            <a:ext uri="{FF2B5EF4-FFF2-40B4-BE49-F238E27FC236}">
              <a16:creationId xmlns:a16="http://schemas.microsoft.com/office/drawing/2014/main" id="{4735BA0D-4633-424C-9783-611D567CA6CF}"/>
            </a:ext>
          </a:extLst>
        </xdr:cNvPr>
        <xdr:cNvCxnSpPr/>
      </xdr:nvCxnSpPr>
      <xdr:spPr>
        <a:xfrm>
          <a:off x="38100" y="2560320"/>
          <a:ext cx="6067425" cy="9525"/>
        </a:xfrm>
        <a:prstGeom prst="line">
          <a:avLst/>
        </a:prstGeom>
        <a:ln w="9525"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4</xdr:col>
      <xdr:colOff>22282</xdr:colOff>
      <xdr:row>6</xdr:row>
      <xdr:rowOff>171451</xdr:rowOff>
    </xdr:from>
    <xdr:ext cx="206318" cy="230504"/>
    <xdr:pic>
      <xdr:nvPicPr>
        <xdr:cNvPr id="3" name="Paveikslėlis 2">
          <a:extLst>
            <a:ext uri="{FF2B5EF4-FFF2-40B4-BE49-F238E27FC236}">
              <a16:creationId xmlns:a16="http://schemas.microsoft.com/office/drawing/2014/main" id="{59BA4F81-2293-4C02-BA9A-7043209A22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0682" y="1268731"/>
          <a:ext cx="206318" cy="230504"/>
        </a:xfrm>
        <a:prstGeom prst="rect">
          <a:avLst/>
        </a:prstGeom>
      </xdr:spPr>
    </xdr:pic>
    <xdr:clientData/>
  </xdr:oneCellAnchor>
  <xdr:twoCellAnchor>
    <xdr:from>
      <xdr:col>4</xdr:col>
      <xdr:colOff>657225</xdr:colOff>
      <xdr:row>8</xdr:row>
      <xdr:rowOff>0</xdr:rowOff>
    </xdr:from>
    <xdr:to>
      <xdr:col>4</xdr:col>
      <xdr:colOff>657225</xdr:colOff>
      <xdr:row>8</xdr:row>
      <xdr:rowOff>180975</xdr:rowOff>
    </xdr:to>
    <xdr:cxnSp macro="">
      <xdr:nvCxnSpPr>
        <xdr:cNvPr id="4" name="Tiesioji rodyklės jungtis 3">
          <a:extLst>
            <a:ext uri="{FF2B5EF4-FFF2-40B4-BE49-F238E27FC236}">
              <a16:creationId xmlns:a16="http://schemas.microsoft.com/office/drawing/2014/main" id="{C96053CD-3F16-4B4B-8A2B-C260A5CADC81}"/>
            </a:ext>
          </a:extLst>
        </xdr:cNvPr>
        <xdr:cNvCxnSpPr/>
      </xdr:nvCxnSpPr>
      <xdr:spPr>
        <a:xfrm>
          <a:off x="3049905" y="1463040"/>
          <a:ext cx="0" cy="1809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10</xdr:row>
      <xdr:rowOff>9525</xdr:rowOff>
    </xdr:from>
    <xdr:to>
      <xdr:col>4</xdr:col>
      <xdr:colOff>666750</xdr:colOff>
      <xdr:row>11</xdr:row>
      <xdr:rowOff>9525</xdr:rowOff>
    </xdr:to>
    <xdr:cxnSp macro="">
      <xdr:nvCxnSpPr>
        <xdr:cNvPr id="5" name="Tiesioji rodyklės jungtis 4">
          <a:extLst>
            <a:ext uri="{FF2B5EF4-FFF2-40B4-BE49-F238E27FC236}">
              <a16:creationId xmlns:a16="http://schemas.microsoft.com/office/drawing/2014/main" id="{49536878-139C-4B67-A061-19B6D97039AD}"/>
            </a:ext>
          </a:extLst>
        </xdr:cNvPr>
        <xdr:cNvCxnSpPr/>
      </xdr:nvCxnSpPr>
      <xdr:spPr>
        <a:xfrm>
          <a:off x="3044190" y="1838325"/>
          <a:ext cx="0" cy="1828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695325</xdr:colOff>
      <xdr:row>12</xdr:row>
      <xdr:rowOff>19050</xdr:rowOff>
    </xdr:from>
    <xdr:to>
      <xdr:col>4</xdr:col>
      <xdr:colOff>1362075</xdr:colOff>
      <xdr:row>13</xdr:row>
      <xdr:rowOff>123825</xdr:rowOff>
    </xdr:to>
    <xdr:cxnSp macro="">
      <xdr:nvCxnSpPr>
        <xdr:cNvPr id="6" name="Tiesioji rodyklės jungtis 5">
          <a:extLst>
            <a:ext uri="{FF2B5EF4-FFF2-40B4-BE49-F238E27FC236}">
              <a16:creationId xmlns:a16="http://schemas.microsoft.com/office/drawing/2014/main" id="{88BC3066-78F8-49EF-9CC3-AF162420A30E}"/>
            </a:ext>
          </a:extLst>
        </xdr:cNvPr>
        <xdr:cNvCxnSpPr/>
      </xdr:nvCxnSpPr>
      <xdr:spPr>
        <a:xfrm>
          <a:off x="3049905" y="2213610"/>
          <a:ext cx="0" cy="2876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647700</xdr:colOff>
      <xdr:row>8</xdr:row>
      <xdr:rowOff>0</xdr:rowOff>
    </xdr:from>
    <xdr:to>
      <xdr:col>6</xdr:col>
      <xdr:colOff>657225</xdr:colOff>
      <xdr:row>11</xdr:row>
      <xdr:rowOff>19050</xdr:rowOff>
    </xdr:to>
    <xdr:cxnSp macro="">
      <xdr:nvCxnSpPr>
        <xdr:cNvPr id="7" name="Tiesioji rodyklės jungtis 6">
          <a:extLst>
            <a:ext uri="{FF2B5EF4-FFF2-40B4-BE49-F238E27FC236}">
              <a16:creationId xmlns:a16="http://schemas.microsoft.com/office/drawing/2014/main" id="{66B18238-65DD-47D8-82EB-172542A6479D}"/>
            </a:ext>
          </a:extLst>
        </xdr:cNvPr>
        <xdr:cNvCxnSpPr/>
      </xdr:nvCxnSpPr>
      <xdr:spPr>
        <a:xfrm>
          <a:off x="4267200" y="1463040"/>
          <a:ext cx="1905" cy="5676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7</xdr:row>
      <xdr:rowOff>0</xdr:rowOff>
    </xdr:from>
    <xdr:ext cx="206318" cy="238124"/>
    <xdr:pic>
      <xdr:nvPicPr>
        <xdr:cNvPr id="8" name="Paveikslėlis 7">
          <a:extLst>
            <a:ext uri="{FF2B5EF4-FFF2-40B4-BE49-F238E27FC236}">
              <a16:creationId xmlns:a16="http://schemas.microsoft.com/office/drawing/2014/main" id="{8D6D423D-10F3-488B-BE72-ABB72DE11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7600" y="1280160"/>
          <a:ext cx="206318" cy="238124"/>
        </a:xfrm>
        <a:prstGeom prst="rect">
          <a:avLst/>
        </a:prstGeom>
      </xdr:spPr>
    </xdr:pic>
    <xdr:clientData/>
  </xdr:oneCellAnchor>
  <xdr:twoCellAnchor>
    <xdr:from>
      <xdr:col>6</xdr:col>
      <xdr:colOff>9525</xdr:colOff>
      <xdr:row>12</xdr:row>
      <xdr:rowOff>9525</xdr:rowOff>
    </xdr:from>
    <xdr:to>
      <xdr:col>6</xdr:col>
      <xdr:colOff>657226</xdr:colOff>
      <xdr:row>13</xdr:row>
      <xdr:rowOff>104775</xdr:rowOff>
    </xdr:to>
    <xdr:cxnSp macro="">
      <xdr:nvCxnSpPr>
        <xdr:cNvPr id="9" name="Tiesioji rodyklės jungtis 8">
          <a:extLst>
            <a:ext uri="{FF2B5EF4-FFF2-40B4-BE49-F238E27FC236}">
              <a16:creationId xmlns:a16="http://schemas.microsoft.com/office/drawing/2014/main" id="{F630F33C-EB81-4AA8-949F-53580927E5D6}"/>
            </a:ext>
          </a:extLst>
        </xdr:cNvPr>
        <xdr:cNvCxnSpPr/>
      </xdr:nvCxnSpPr>
      <xdr:spPr>
        <a:xfrm flipH="1">
          <a:off x="3667125" y="2204085"/>
          <a:ext cx="601981" cy="2781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0</xdr:colOff>
      <xdr:row>19</xdr:row>
      <xdr:rowOff>0</xdr:rowOff>
    </xdr:from>
    <xdr:ext cx="206318" cy="240029"/>
    <xdr:pic>
      <xdr:nvPicPr>
        <xdr:cNvPr id="10" name="Paveikslėlis 9">
          <a:extLst>
            <a:ext uri="{FF2B5EF4-FFF2-40B4-BE49-F238E27FC236}">
              <a16:creationId xmlns:a16="http://schemas.microsoft.com/office/drawing/2014/main" id="{DAC5E719-7A4C-4483-8DC0-5A663C14BE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57600" y="3474720"/>
          <a:ext cx="206318" cy="240029"/>
        </a:xfrm>
        <a:prstGeom prst="rect">
          <a:avLst/>
        </a:prstGeom>
      </xdr:spPr>
    </xdr:pic>
    <xdr:clientData/>
  </xdr:oneCellAnchor>
  <xdr:twoCellAnchor>
    <xdr:from>
      <xdr:col>2</xdr:col>
      <xdr:colOff>1362075</xdr:colOff>
      <xdr:row>9</xdr:row>
      <xdr:rowOff>142875</xdr:rowOff>
    </xdr:from>
    <xdr:to>
      <xdr:col>4</xdr:col>
      <xdr:colOff>0</xdr:colOff>
      <xdr:row>9</xdr:row>
      <xdr:rowOff>152400</xdr:rowOff>
    </xdr:to>
    <xdr:cxnSp macro="">
      <xdr:nvCxnSpPr>
        <xdr:cNvPr id="11" name="Tiesioji rodyklės jungtis 10">
          <a:extLst>
            <a:ext uri="{FF2B5EF4-FFF2-40B4-BE49-F238E27FC236}">
              <a16:creationId xmlns:a16="http://schemas.microsoft.com/office/drawing/2014/main" id="{C9A238D5-A060-4335-958E-047A4B9CDBAB}"/>
            </a:ext>
          </a:extLst>
        </xdr:cNvPr>
        <xdr:cNvCxnSpPr/>
      </xdr:nvCxnSpPr>
      <xdr:spPr>
        <a:xfrm flipH="1" flipV="1">
          <a:off x="1826895" y="1788795"/>
          <a:ext cx="611505"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13</xdr:row>
      <xdr:rowOff>133350</xdr:rowOff>
    </xdr:from>
    <xdr:to>
      <xdr:col>6</xdr:col>
      <xdr:colOff>476250</xdr:colOff>
      <xdr:row>15</xdr:row>
      <xdr:rowOff>9525</xdr:rowOff>
    </xdr:to>
    <xdr:cxnSp macro="">
      <xdr:nvCxnSpPr>
        <xdr:cNvPr id="12" name="Tiesioji rodyklės jungtis 11">
          <a:extLst>
            <a:ext uri="{FF2B5EF4-FFF2-40B4-BE49-F238E27FC236}">
              <a16:creationId xmlns:a16="http://schemas.microsoft.com/office/drawing/2014/main" id="{2B7C02EE-4D0C-4D7B-82D3-23C443D73DFE}"/>
            </a:ext>
          </a:extLst>
        </xdr:cNvPr>
        <xdr:cNvCxnSpPr/>
      </xdr:nvCxnSpPr>
      <xdr:spPr>
        <a:xfrm>
          <a:off x="3676650" y="2510790"/>
          <a:ext cx="457200" cy="2419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666750</xdr:colOff>
      <xdr:row>16</xdr:row>
      <xdr:rowOff>9525</xdr:rowOff>
    </xdr:from>
    <xdr:to>
      <xdr:col>6</xdr:col>
      <xdr:colOff>666750</xdr:colOff>
      <xdr:row>17</xdr:row>
      <xdr:rowOff>28575</xdr:rowOff>
    </xdr:to>
    <xdr:cxnSp macro="">
      <xdr:nvCxnSpPr>
        <xdr:cNvPr id="13" name="Tiesioji rodyklės jungtis 12">
          <a:extLst>
            <a:ext uri="{FF2B5EF4-FFF2-40B4-BE49-F238E27FC236}">
              <a16:creationId xmlns:a16="http://schemas.microsoft.com/office/drawing/2014/main" id="{2C3C64BC-BB8A-46CD-8501-3970E9B5823C}"/>
            </a:ext>
          </a:extLst>
        </xdr:cNvPr>
        <xdr:cNvCxnSpPr/>
      </xdr:nvCxnSpPr>
      <xdr:spPr>
        <a:xfrm>
          <a:off x="4263390" y="2935605"/>
          <a:ext cx="0" cy="2019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20</xdr:row>
      <xdr:rowOff>9525</xdr:rowOff>
    </xdr:from>
    <xdr:to>
      <xdr:col>6</xdr:col>
      <xdr:colOff>685800</xdr:colOff>
      <xdr:row>21</xdr:row>
      <xdr:rowOff>19050</xdr:rowOff>
    </xdr:to>
    <xdr:cxnSp macro="">
      <xdr:nvCxnSpPr>
        <xdr:cNvPr id="14" name="Tiesioji rodyklės jungtis 13">
          <a:extLst>
            <a:ext uri="{FF2B5EF4-FFF2-40B4-BE49-F238E27FC236}">
              <a16:creationId xmlns:a16="http://schemas.microsoft.com/office/drawing/2014/main" id="{270BFEBB-1974-4339-9112-CDADB327E234}"/>
            </a:ext>
          </a:extLst>
        </xdr:cNvPr>
        <xdr:cNvCxnSpPr/>
      </xdr:nvCxnSpPr>
      <xdr:spPr>
        <a:xfrm>
          <a:off x="4267200" y="3667125"/>
          <a:ext cx="0" cy="1924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800100</xdr:colOff>
      <xdr:row>13</xdr:row>
      <xdr:rowOff>123825</xdr:rowOff>
    </xdr:from>
    <xdr:to>
      <xdr:col>4</xdr:col>
      <xdr:colOff>1333500</xdr:colOff>
      <xdr:row>14</xdr:row>
      <xdr:rowOff>180975</xdr:rowOff>
    </xdr:to>
    <xdr:cxnSp macro="">
      <xdr:nvCxnSpPr>
        <xdr:cNvPr id="15" name="Tiesioji rodyklės jungtis 14">
          <a:extLst>
            <a:ext uri="{FF2B5EF4-FFF2-40B4-BE49-F238E27FC236}">
              <a16:creationId xmlns:a16="http://schemas.microsoft.com/office/drawing/2014/main" id="{FBC74BD7-D80C-4DE4-BDB9-62D25180F9AC}"/>
            </a:ext>
          </a:extLst>
        </xdr:cNvPr>
        <xdr:cNvCxnSpPr/>
      </xdr:nvCxnSpPr>
      <xdr:spPr>
        <a:xfrm flipH="1">
          <a:off x="3048000" y="2501265"/>
          <a:ext cx="0" cy="2400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1362075</xdr:colOff>
      <xdr:row>17</xdr:row>
      <xdr:rowOff>95250</xdr:rowOff>
    </xdr:from>
    <xdr:to>
      <xdr:col>7</xdr:col>
      <xdr:colOff>361950</xdr:colOff>
      <xdr:row>17</xdr:row>
      <xdr:rowOff>95250</xdr:rowOff>
    </xdr:to>
    <xdr:cxnSp macro="">
      <xdr:nvCxnSpPr>
        <xdr:cNvPr id="16" name="Tiesioji rodyklės jungtis 15">
          <a:extLst>
            <a:ext uri="{FF2B5EF4-FFF2-40B4-BE49-F238E27FC236}">
              <a16:creationId xmlns:a16="http://schemas.microsoft.com/office/drawing/2014/main" id="{1DDE569A-DE51-43F2-A911-82CCA47F5079}"/>
            </a:ext>
          </a:extLst>
        </xdr:cNvPr>
        <xdr:cNvCxnSpPr/>
      </xdr:nvCxnSpPr>
      <xdr:spPr>
        <a:xfrm flipH="1">
          <a:off x="4265295" y="3204210"/>
          <a:ext cx="36385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19049</xdr:colOff>
      <xdr:row>7</xdr:row>
      <xdr:rowOff>123825</xdr:rowOff>
    </xdr:from>
    <xdr:to>
      <xdr:col>7</xdr:col>
      <xdr:colOff>352424</xdr:colOff>
      <xdr:row>17</xdr:row>
      <xdr:rowOff>95250</xdr:rowOff>
    </xdr:to>
    <xdr:cxnSp macro="">
      <xdr:nvCxnSpPr>
        <xdr:cNvPr id="17" name="Alkūninė jungtis 16">
          <a:extLst>
            <a:ext uri="{FF2B5EF4-FFF2-40B4-BE49-F238E27FC236}">
              <a16:creationId xmlns:a16="http://schemas.microsoft.com/office/drawing/2014/main" id="{09327877-40F8-4E7C-8352-32BB3A30CB14}"/>
            </a:ext>
          </a:extLst>
        </xdr:cNvPr>
        <xdr:cNvCxnSpPr/>
      </xdr:nvCxnSpPr>
      <xdr:spPr>
        <a:xfrm rot="16200000" flipH="1">
          <a:off x="3552824" y="2137410"/>
          <a:ext cx="1800225" cy="333375"/>
        </a:xfrm>
        <a:prstGeom prst="bentConnector3">
          <a:avLst>
            <a:gd name="adj1" fmla="val 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685800</xdr:colOff>
      <xdr:row>18</xdr:row>
      <xdr:rowOff>0</xdr:rowOff>
    </xdr:from>
    <xdr:to>
      <xdr:col>6</xdr:col>
      <xdr:colOff>685800</xdr:colOff>
      <xdr:row>19</xdr:row>
      <xdr:rowOff>9525</xdr:rowOff>
    </xdr:to>
    <xdr:cxnSp macro="">
      <xdr:nvCxnSpPr>
        <xdr:cNvPr id="18" name="Tiesioji rodyklės jungtis 17">
          <a:extLst>
            <a:ext uri="{FF2B5EF4-FFF2-40B4-BE49-F238E27FC236}">
              <a16:creationId xmlns:a16="http://schemas.microsoft.com/office/drawing/2014/main" id="{D22A337C-E6FC-46EC-8F49-27D45910238A}"/>
            </a:ext>
          </a:extLst>
        </xdr:cNvPr>
        <xdr:cNvCxnSpPr/>
      </xdr:nvCxnSpPr>
      <xdr:spPr>
        <a:xfrm flipV="1">
          <a:off x="4267200" y="3291840"/>
          <a:ext cx="0" cy="19240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0</xdr:colOff>
      <xdr:row>7</xdr:row>
      <xdr:rowOff>0</xdr:rowOff>
    </xdr:from>
    <xdr:ext cx="206318" cy="238124"/>
    <xdr:pic>
      <xdr:nvPicPr>
        <xdr:cNvPr id="19" name="Paveikslėlis 18">
          <a:extLst>
            <a:ext uri="{FF2B5EF4-FFF2-40B4-BE49-F238E27FC236}">
              <a16:creationId xmlns:a16="http://schemas.microsoft.com/office/drawing/2014/main" id="{ED7F953B-BD22-4760-ABEA-209DFABAFC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1280160"/>
          <a:ext cx="206318" cy="238124"/>
        </a:xfrm>
        <a:prstGeom prst="rect">
          <a:avLst/>
        </a:prstGeom>
      </xdr:spPr>
    </xdr:pic>
    <xdr:clientData/>
  </xdr:oneCellAnchor>
  <xdr:twoCellAnchor>
    <xdr:from>
      <xdr:col>2</xdr:col>
      <xdr:colOff>647700</xdr:colOff>
      <xdr:row>7</xdr:row>
      <xdr:rowOff>190500</xdr:rowOff>
    </xdr:from>
    <xdr:to>
      <xdr:col>2</xdr:col>
      <xdr:colOff>647700</xdr:colOff>
      <xdr:row>9</xdr:row>
      <xdr:rowOff>0</xdr:rowOff>
    </xdr:to>
    <xdr:cxnSp macro="">
      <xdr:nvCxnSpPr>
        <xdr:cNvPr id="20" name="Tiesioji rodyklės jungtis 19">
          <a:extLst>
            <a:ext uri="{FF2B5EF4-FFF2-40B4-BE49-F238E27FC236}">
              <a16:creationId xmlns:a16="http://schemas.microsoft.com/office/drawing/2014/main" id="{71CCB357-CF17-48ED-A5CF-957A3E4B8F93}"/>
            </a:ext>
          </a:extLst>
        </xdr:cNvPr>
        <xdr:cNvCxnSpPr/>
      </xdr:nvCxnSpPr>
      <xdr:spPr>
        <a:xfrm>
          <a:off x="1828800" y="1463040"/>
          <a:ext cx="0" cy="1828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1371600</xdr:colOff>
      <xdr:row>7</xdr:row>
      <xdr:rowOff>104776</xdr:rowOff>
    </xdr:from>
    <xdr:to>
      <xdr:col>4</xdr:col>
      <xdr:colOff>22282</xdr:colOff>
      <xdr:row>9</xdr:row>
      <xdr:rowOff>66675</xdr:rowOff>
    </xdr:to>
    <xdr:cxnSp macro="">
      <xdr:nvCxnSpPr>
        <xdr:cNvPr id="21" name="Tiesioji rodyklės jungtis 20">
          <a:extLst>
            <a:ext uri="{FF2B5EF4-FFF2-40B4-BE49-F238E27FC236}">
              <a16:creationId xmlns:a16="http://schemas.microsoft.com/office/drawing/2014/main" id="{6C62F039-E88D-45C3-9374-4F446890473F}"/>
            </a:ext>
          </a:extLst>
        </xdr:cNvPr>
        <xdr:cNvCxnSpPr>
          <a:stCxn id="3" idx="1"/>
        </xdr:cNvCxnSpPr>
      </xdr:nvCxnSpPr>
      <xdr:spPr>
        <a:xfrm flipH="1">
          <a:off x="1828800" y="1384936"/>
          <a:ext cx="631882" cy="32765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666750</xdr:colOff>
      <xdr:row>15</xdr:row>
      <xdr:rowOff>161925</xdr:rowOff>
    </xdr:from>
    <xdr:to>
      <xdr:col>4</xdr:col>
      <xdr:colOff>666750</xdr:colOff>
      <xdr:row>17</xdr:row>
      <xdr:rowOff>0</xdr:rowOff>
    </xdr:to>
    <xdr:cxnSp macro="">
      <xdr:nvCxnSpPr>
        <xdr:cNvPr id="22" name="Tiesioji rodyklės jungtis 21">
          <a:extLst>
            <a:ext uri="{FF2B5EF4-FFF2-40B4-BE49-F238E27FC236}">
              <a16:creationId xmlns:a16="http://schemas.microsoft.com/office/drawing/2014/main" id="{3197097F-DCB5-4F61-A344-2EE33C93613E}"/>
            </a:ext>
          </a:extLst>
        </xdr:cNvPr>
        <xdr:cNvCxnSpPr/>
      </xdr:nvCxnSpPr>
      <xdr:spPr>
        <a:xfrm>
          <a:off x="3044190" y="2905125"/>
          <a:ext cx="0" cy="20383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22282</xdr:colOff>
      <xdr:row>18</xdr:row>
      <xdr:rowOff>171451</xdr:rowOff>
    </xdr:from>
    <xdr:ext cx="206318" cy="247649"/>
    <xdr:pic>
      <xdr:nvPicPr>
        <xdr:cNvPr id="23" name="Paveikslėlis 22">
          <a:extLst>
            <a:ext uri="{FF2B5EF4-FFF2-40B4-BE49-F238E27FC236}">
              <a16:creationId xmlns:a16="http://schemas.microsoft.com/office/drawing/2014/main" id="{1B39AD58-4C43-4AE1-9AE5-721948E4F4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0682" y="3463291"/>
          <a:ext cx="206318" cy="247649"/>
        </a:xfrm>
        <a:prstGeom prst="rect">
          <a:avLst/>
        </a:prstGeom>
      </xdr:spPr>
    </xdr:pic>
    <xdr:clientData/>
  </xdr:oneCellAnchor>
  <xdr:twoCellAnchor>
    <xdr:from>
      <xdr:col>4</xdr:col>
      <xdr:colOff>666750</xdr:colOff>
      <xdr:row>18</xdr:row>
      <xdr:rowOff>1</xdr:rowOff>
    </xdr:from>
    <xdr:to>
      <xdr:col>4</xdr:col>
      <xdr:colOff>666751</xdr:colOff>
      <xdr:row>18</xdr:row>
      <xdr:rowOff>171450</xdr:rowOff>
    </xdr:to>
    <xdr:cxnSp macro="">
      <xdr:nvCxnSpPr>
        <xdr:cNvPr id="24" name="Tiesioji rodyklės jungtis 23">
          <a:extLst>
            <a:ext uri="{FF2B5EF4-FFF2-40B4-BE49-F238E27FC236}">
              <a16:creationId xmlns:a16="http://schemas.microsoft.com/office/drawing/2014/main" id="{A657AA46-5E14-4CC1-AD76-1985239A0E66}"/>
            </a:ext>
          </a:extLst>
        </xdr:cNvPr>
        <xdr:cNvCxnSpPr/>
      </xdr:nvCxnSpPr>
      <xdr:spPr>
        <a:xfrm flipV="1">
          <a:off x="3044190" y="3291841"/>
          <a:ext cx="1" cy="1714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1136669</xdr:colOff>
      <xdr:row>33</xdr:row>
      <xdr:rowOff>85725</xdr:rowOff>
    </xdr:from>
    <xdr:ext cx="269850" cy="323850"/>
    <xdr:pic>
      <xdr:nvPicPr>
        <xdr:cNvPr id="25" name="Paveikslėlis 24">
          <a:extLst>
            <a:ext uri="{FF2B5EF4-FFF2-40B4-BE49-F238E27FC236}">
              <a16:creationId xmlns:a16="http://schemas.microsoft.com/office/drawing/2014/main" id="{4B20C22B-0012-4ADE-AA90-65E798A959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0089" y="6120765"/>
          <a:ext cx="269850" cy="323850"/>
        </a:xfrm>
        <a:prstGeom prst="rect">
          <a:avLst/>
        </a:prstGeom>
      </xdr:spPr>
    </xdr:pic>
    <xdr:clientData/>
  </xdr:oneCellAnchor>
  <xdr:oneCellAnchor>
    <xdr:from>
      <xdr:col>4</xdr:col>
      <xdr:colOff>970190</xdr:colOff>
      <xdr:row>3</xdr:row>
      <xdr:rowOff>93676</xdr:rowOff>
    </xdr:from>
    <xdr:ext cx="357571" cy="363796"/>
    <xdr:pic>
      <xdr:nvPicPr>
        <xdr:cNvPr id="26" name="Paveikslėlis 25">
          <a:extLst>
            <a:ext uri="{FF2B5EF4-FFF2-40B4-BE49-F238E27FC236}">
              <a16:creationId xmlns:a16="http://schemas.microsoft.com/office/drawing/2014/main" id="{A5496DAE-5741-4187-8214-2907878E95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31304" y="801247"/>
          <a:ext cx="357571" cy="363796"/>
        </a:xfrm>
        <a:prstGeom prst="rect">
          <a:avLst/>
        </a:prstGeom>
      </xdr:spPr>
    </xdr:pic>
    <xdr:clientData/>
  </xdr:oneCellAnchor>
  <xdr:twoCellAnchor>
    <xdr:from>
      <xdr:col>5</xdr:col>
      <xdr:colOff>9525</xdr:colOff>
      <xdr:row>5</xdr:row>
      <xdr:rowOff>19050</xdr:rowOff>
    </xdr:from>
    <xdr:to>
      <xdr:col>5</xdr:col>
      <xdr:colOff>752475</xdr:colOff>
      <xdr:row>9</xdr:row>
      <xdr:rowOff>123825</xdr:rowOff>
    </xdr:to>
    <xdr:cxnSp macro="">
      <xdr:nvCxnSpPr>
        <xdr:cNvPr id="27" name="Tiesioji rodyklės jungtis 26">
          <a:extLst>
            <a:ext uri="{FF2B5EF4-FFF2-40B4-BE49-F238E27FC236}">
              <a16:creationId xmlns:a16="http://schemas.microsoft.com/office/drawing/2014/main" id="{4891EA35-B61E-4772-A354-C9F269EF00E7}"/>
            </a:ext>
          </a:extLst>
        </xdr:cNvPr>
        <xdr:cNvCxnSpPr/>
      </xdr:nvCxnSpPr>
      <xdr:spPr>
        <a:xfrm flipH="1">
          <a:off x="3057525" y="933450"/>
          <a:ext cx="598170" cy="8362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1133475</xdr:colOff>
      <xdr:row>34</xdr:row>
      <xdr:rowOff>57150</xdr:rowOff>
    </xdr:from>
    <xdr:ext cx="321376" cy="386656"/>
    <xdr:pic>
      <xdr:nvPicPr>
        <xdr:cNvPr id="28" name="Paveikslėlis 27">
          <a:extLst>
            <a:ext uri="{FF2B5EF4-FFF2-40B4-BE49-F238E27FC236}">
              <a16:creationId xmlns:a16="http://schemas.microsoft.com/office/drawing/2014/main" id="{5EF25B11-C845-417C-8CC5-D11A268CB1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6895" y="6275070"/>
          <a:ext cx="321376" cy="38665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agentura.sharepoint.com/Users/b.sidikerskyte/Desktop/e-komercijos%20modelis/Biud&#382;et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pas1"/>
      <sheetName val="Lapas2"/>
      <sheetName val="Lapas4"/>
      <sheetName val="Geras_fiksuoti"/>
      <sheetName val="geras detalizavimas"/>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inovacijuagentura.lt/site/binaries/content/assets/analitika/tyrimai/moksliniu-tyrimu-ir-eksperimentines-pletros-ir-inovaciju-sumaniosios-specializacijos-evrk-kodu-priskyrimas-prie-mtepi-prioritetu-ir-tematiku.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inovacijuagentura.lt/site/binaries/content/assets/finansavimo-priemones/expo-galimybes-pazangiems/fi-039-v03_parodu-fi_ikelimui-2023-07-01-versija.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7646B-4891-436A-BCEC-7E02C69FF4CF}">
  <dimension ref="B1:N24"/>
  <sheetViews>
    <sheetView tabSelected="1" topLeftCell="A14" zoomScaleNormal="100" workbookViewId="0">
      <selection activeCell="L15" sqref="L15"/>
    </sheetView>
  </sheetViews>
  <sheetFormatPr defaultRowHeight="14.4" x14ac:dyDescent="0.3"/>
  <cols>
    <col min="1" max="1" width="4.88671875" customWidth="1"/>
    <col min="2" max="2" width="14.109375" customWidth="1"/>
    <col min="3" max="3" width="13.6640625" customWidth="1"/>
    <col min="4" max="4" width="27.44140625" customWidth="1"/>
    <col min="5" max="5" width="20" customWidth="1"/>
    <col min="6" max="6" width="19.33203125" customWidth="1"/>
    <col min="7" max="7" width="18" customWidth="1"/>
    <col min="8" max="8" width="18.88671875" customWidth="1"/>
    <col min="9" max="9" width="15.6640625" customWidth="1"/>
    <col min="10" max="10" width="11.109375" customWidth="1"/>
    <col min="11" max="11" width="11" customWidth="1"/>
    <col min="12" max="12" width="11.44140625" customWidth="1"/>
    <col min="13" max="13" width="12" customWidth="1"/>
    <col min="14" max="14" width="16.109375" customWidth="1"/>
  </cols>
  <sheetData>
    <row r="1" spans="2:14" ht="84.75" customHeight="1" x14ac:dyDescent="0.3">
      <c r="D1" s="134" t="s">
        <v>0</v>
      </c>
      <c r="E1" s="134"/>
      <c r="F1" s="134"/>
      <c r="G1" s="134"/>
      <c r="H1" s="134"/>
      <c r="I1" s="134"/>
      <c r="J1" s="86"/>
      <c r="K1" s="86"/>
    </row>
    <row r="2" spans="2:14" x14ac:dyDescent="0.3">
      <c r="B2" s="3"/>
      <c r="C2" s="3"/>
      <c r="D2" s="3"/>
      <c r="E2" s="3"/>
      <c r="F2" s="3"/>
      <c r="G2" s="3"/>
      <c r="H2" s="3"/>
      <c r="I2" s="3"/>
    </row>
    <row r="3" spans="2:14" x14ac:dyDescent="0.3">
      <c r="B3" s="133" t="s">
        <v>1</v>
      </c>
      <c r="C3" s="133"/>
      <c r="D3" s="133"/>
      <c r="E3" s="133"/>
      <c r="F3" s="133"/>
      <c r="G3" s="133"/>
      <c r="H3" s="133"/>
      <c r="I3" s="133"/>
    </row>
    <row r="4" spans="2:14" x14ac:dyDescent="0.3">
      <c r="B4" s="96" t="s">
        <v>2</v>
      </c>
      <c r="C4" s="2"/>
      <c r="D4" s="3"/>
      <c r="E4" s="3"/>
      <c r="F4" s="3"/>
      <c r="G4" s="3"/>
      <c r="H4" s="3"/>
      <c r="I4" s="97"/>
    </row>
    <row r="5" spans="2:14" x14ac:dyDescent="0.3">
      <c r="B5" s="96"/>
      <c r="C5" s="2"/>
      <c r="D5" s="3"/>
      <c r="E5" s="3"/>
      <c r="F5" s="3"/>
      <c r="G5" s="3"/>
      <c r="H5" s="3"/>
      <c r="I5" s="97"/>
    </row>
    <row r="6" spans="2:14" x14ac:dyDescent="0.3">
      <c r="B6" s="136" t="s">
        <v>3</v>
      </c>
      <c r="C6" s="136"/>
      <c r="D6" s="136"/>
      <c r="E6" s="136"/>
      <c r="F6" s="136"/>
      <c r="G6" s="136"/>
      <c r="H6" s="136"/>
      <c r="I6" s="136"/>
      <c r="J6" s="87"/>
      <c r="K6" s="87"/>
      <c r="L6" s="87"/>
      <c r="M6" s="87"/>
      <c r="N6" s="87"/>
    </row>
    <row r="7" spans="2:14" x14ac:dyDescent="0.3">
      <c r="B7" s="138" t="s">
        <v>4</v>
      </c>
      <c r="C7" s="139"/>
      <c r="D7" s="137"/>
      <c r="E7" s="137"/>
      <c r="F7" s="137"/>
      <c r="G7" s="137"/>
      <c r="H7" s="137"/>
      <c r="I7" s="137"/>
      <c r="J7" s="88"/>
      <c r="K7" s="88"/>
      <c r="L7" s="88"/>
      <c r="M7" s="88"/>
      <c r="N7" s="88"/>
    </row>
    <row r="8" spans="2:14" x14ac:dyDescent="0.3">
      <c r="B8" s="138" t="s">
        <v>5</v>
      </c>
      <c r="C8" s="139"/>
      <c r="D8" s="137"/>
      <c r="E8" s="137"/>
      <c r="F8" s="137"/>
      <c r="G8" s="137"/>
      <c r="H8" s="137"/>
      <c r="I8" s="137"/>
      <c r="J8" s="89"/>
      <c r="K8" s="89"/>
      <c r="L8" s="89"/>
      <c r="M8" s="89"/>
      <c r="N8" s="89"/>
    </row>
    <row r="9" spans="2:14" x14ac:dyDescent="0.3">
      <c r="B9" s="138" t="s">
        <v>6</v>
      </c>
      <c r="C9" s="139"/>
      <c r="D9" s="137"/>
      <c r="E9" s="137"/>
      <c r="F9" s="137"/>
      <c r="G9" s="137"/>
      <c r="H9" s="137"/>
      <c r="I9" s="137"/>
      <c r="J9" s="90"/>
      <c r="K9" s="90"/>
      <c r="L9" s="90"/>
      <c r="M9" s="90"/>
      <c r="N9" s="90"/>
    </row>
    <row r="10" spans="2:14" x14ac:dyDescent="0.3">
      <c r="B10" s="138" t="s">
        <v>7</v>
      </c>
      <c r="C10" s="139"/>
      <c r="D10" s="137"/>
      <c r="E10" s="137"/>
      <c r="F10" s="137"/>
      <c r="G10" s="137"/>
      <c r="H10" s="137"/>
      <c r="I10" s="137"/>
      <c r="J10" s="89"/>
      <c r="K10" s="89"/>
      <c r="L10" s="89"/>
      <c r="M10" s="89"/>
      <c r="N10" s="89"/>
    </row>
    <row r="11" spans="2:14" x14ac:dyDescent="0.3">
      <c r="B11" s="136" t="s">
        <v>8</v>
      </c>
      <c r="C11" s="136"/>
      <c r="D11" s="137"/>
      <c r="E11" s="137"/>
      <c r="F11" s="137"/>
      <c r="G11" s="137"/>
      <c r="H11" s="137"/>
      <c r="I11" s="137"/>
      <c r="J11" s="91"/>
      <c r="K11" s="91"/>
      <c r="L11" s="91"/>
      <c r="M11" s="91"/>
      <c r="N11" s="91"/>
    </row>
    <row r="12" spans="2:14" x14ac:dyDescent="0.3">
      <c r="B12" s="98"/>
      <c r="C12" s="82"/>
      <c r="D12" s="82"/>
      <c r="E12" s="82"/>
      <c r="F12" s="82"/>
      <c r="G12" s="82"/>
      <c r="H12" s="82"/>
      <c r="I12" s="99"/>
      <c r="J12" s="83"/>
      <c r="K12" s="83"/>
      <c r="L12" s="83"/>
      <c r="M12" s="83"/>
      <c r="N12" s="83"/>
    </row>
    <row r="13" spans="2:14" ht="27.75" customHeight="1" x14ac:dyDescent="0.3">
      <c r="B13" s="135" t="s">
        <v>9</v>
      </c>
      <c r="C13" s="135"/>
      <c r="D13" s="135"/>
      <c r="E13" s="135"/>
      <c r="F13" s="135"/>
      <c r="G13" s="135"/>
      <c r="H13" s="135"/>
      <c r="I13" s="135"/>
      <c r="J13" s="92"/>
      <c r="K13" s="92"/>
      <c r="L13" s="92"/>
      <c r="M13" s="92"/>
      <c r="N13" s="92"/>
    </row>
    <row r="14" spans="2:14" ht="78" customHeight="1" x14ac:dyDescent="0.3">
      <c r="B14" s="135" t="s">
        <v>10</v>
      </c>
      <c r="C14" s="135"/>
      <c r="D14" s="135"/>
      <c r="E14" s="135"/>
      <c r="F14" s="135"/>
      <c r="G14" s="135"/>
      <c r="H14" s="135"/>
      <c r="I14" s="135"/>
      <c r="J14" s="92"/>
      <c r="K14" s="92"/>
      <c r="L14" s="92"/>
      <c r="M14" s="92"/>
      <c r="N14" s="92"/>
    </row>
    <row r="15" spans="2:14" ht="48" customHeight="1" x14ac:dyDescent="0.3">
      <c r="B15" s="142" t="s">
        <v>11</v>
      </c>
      <c r="C15" s="142"/>
      <c r="D15" s="142"/>
      <c r="E15" s="142"/>
      <c r="F15" s="142"/>
      <c r="G15" s="142"/>
      <c r="H15" s="142"/>
      <c r="I15" s="142"/>
      <c r="J15" s="93"/>
      <c r="K15" s="93"/>
      <c r="L15" s="93"/>
      <c r="M15" s="93"/>
      <c r="N15" s="93"/>
    </row>
    <row r="16" spans="2:14" ht="44.25" customHeight="1" x14ac:dyDescent="0.3">
      <c r="B16" s="135" t="s">
        <v>12</v>
      </c>
      <c r="C16" s="135"/>
      <c r="D16" s="135"/>
      <c r="E16" s="135"/>
      <c r="F16" s="135"/>
      <c r="G16" s="135"/>
      <c r="H16" s="135"/>
      <c r="I16" s="135"/>
      <c r="J16" s="94"/>
      <c r="K16" s="94"/>
      <c r="L16" s="94"/>
      <c r="M16" s="94"/>
      <c r="N16" s="94"/>
    </row>
    <row r="17" spans="2:14" ht="76.5" customHeight="1" x14ac:dyDescent="0.3">
      <c r="B17" s="135" t="s">
        <v>13</v>
      </c>
      <c r="C17" s="135"/>
      <c r="D17" s="135"/>
      <c r="E17" s="135"/>
      <c r="F17" s="135"/>
      <c r="G17" s="135"/>
      <c r="H17" s="135"/>
      <c r="I17" s="135"/>
      <c r="J17" s="94"/>
      <c r="K17" s="94"/>
      <c r="L17" s="94"/>
      <c r="M17" s="94"/>
      <c r="N17" s="94"/>
    </row>
    <row r="18" spans="2:14" ht="44.25" customHeight="1" x14ac:dyDescent="0.3">
      <c r="B18" s="135" t="s">
        <v>14</v>
      </c>
      <c r="C18" s="135"/>
      <c r="D18" s="135"/>
      <c r="E18" s="135"/>
      <c r="F18" s="135"/>
      <c r="G18" s="135"/>
      <c r="H18" s="135"/>
      <c r="I18" s="135"/>
      <c r="J18" s="95"/>
      <c r="K18" s="95"/>
      <c r="L18" s="95"/>
      <c r="M18" s="95"/>
      <c r="N18" s="95"/>
    </row>
    <row r="19" spans="2:14" ht="45.75" customHeight="1" x14ac:dyDescent="0.3">
      <c r="B19" s="135" t="s">
        <v>15</v>
      </c>
      <c r="C19" s="135"/>
      <c r="D19" s="135"/>
      <c r="E19" s="135"/>
      <c r="F19" s="135"/>
      <c r="G19" s="135"/>
      <c r="H19" s="135"/>
      <c r="I19" s="135"/>
      <c r="J19" s="95"/>
      <c r="K19" s="95"/>
      <c r="L19" s="95"/>
      <c r="M19" s="95"/>
      <c r="N19" s="95"/>
    </row>
    <row r="20" spans="2:14" ht="61.5" customHeight="1" x14ac:dyDescent="0.3">
      <c r="B20" s="141" t="s">
        <v>16</v>
      </c>
      <c r="C20" s="141"/>
      <c r="D20" s="141"/>
      <c r="E20" s="141"/>
      <c r="F20" s="141"/>
      <c r="G20" s="141"/>
      <c r="H20" s="141"/>
      <c r="I20" s="141"/>
      <c r="J20" s="95"/>
      <c r="K20" s="95"/>
      <c r="L20" s="95"/>
      <c r="M20" s="95"/>
      <c r="N20" s="95"/>
    </row>
    <row r="21" spans="2:14" x14ac:dyDescent="0.3">
      <c r="B21" s="100"/>
      <c r="C21" s="81"/>
      <c r="D21" s="81"/>
      <c r="E21" s="81"/>
      <c r="F21" s="81"/>
      <c r="G21" s="81"/>
      <c r="H21" s="81"/>
      <c r="I21" s="101"/>
      <c r="J21" s="84"/>
      <c r="K21" s="84"/>
      <c r="L21" s="84"/>
      <c r="M21" s="84"/>
      <c r="N21" s="84"/>
    </row>
    <row r="22" spans="2:14" ht="15" customHeight="1" x14ac:dyDescent="0.3">
      <c r="B22" s="140" t="s">
        <v>17</v>
      </c>
      <c r="C22" s="140"/>
      <c r="D22" s="140"/>
      <c r="E22" s="140"/>
      <c r="F22" s="140"/>
      <c r="G22" s="140"/>
      <c r="H22" s="140"/>
      <c r="I22" s="140"/>
      <c r="J22" s="85"/>
      <c r="K22" s="85"/>
      <c r="L22" s="85"/>
      <c r="M22" s="85"/>
      <c r="N22" s="85"/>
    </row>
    <row r="23" spans="2:14" x14ac:dyDescent="0.3">
      <c r="B23" s="140"/>
      <c r="C23" s="140"/>
      <c r="D23" s="140"/>
      <c r="E23" s="140"/>
      <c r="F23" s="140"/>
      <c r="G23" s="140"/>
      <c r="H23" s="140"/>
      <c r="I23" s="140"/>
      <c r="J23" s="85"/>
      <c r="K23" s="85"/>
      <c r="L23" s="85"/>
      <c r="M23" s="85"/>
      <c r="N23" s="85"/>
    </row>
    <row r="24" spans="2:14" x14ac:dyDescent="0.3">
      <c r="B24" s="140"/>
      <c r="C24" s="140"/>
      <c r="D24" s="140"/>
      <c r="E24" s="140"/>
      <c r="F24" s="140"/>
      <c r="G24" s="140"/>
      <c r="H24" s="140"/>
      <c r="I24" s="140"/>
      <c r="J24" s="85"/>
      <c r="K24" s="85"/>
      <c r="L24" s="85"/>
      <c r="M24" s="85"/>
      <c r="N24" s="85"/>
    </row>
  </sheetData>
  <mergeCells count="22">
    <mergeCell ref="B22:I24"/>
    <mergeCell ref="B7:C7"/>
    <mergeCell ref="B17:I17"/>
    <mergeCell ref="B18:I18"/>
    <mergeCell ref="B19:I19"/>
    <mergeCell ref="B20:I20"/>
    <mergeCell ref="B14:I14"/>
    <mergeCell ref="B15:I15"/>
    <mergeCell ref="B16:I16"/>
    <mergeCell ref="B3:I3"/>
    <mergeCell ref="D1:I1"/>
    <mergeCell ref="B13:I13"/>
    <mergeCell ref="B6:I6"/>
    <mergeCell ref="D7:I7"/>
    <mergeCell ref="D8:I8"/>
    <mergeCell ref="D9:I9"/>
    <mergeCell ref="D10:I10"/>
    <mergeCell ref="D11:I11"/>
    <mergeCell ref="B11:C11"/>
    <mergeCell ref="B10:C10"/>
    <mergeCell ref="B9:C9"/>
    <mergeCell ref="B8:C8"/>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5056E-3F07-415E-9352-5C6831E1123F}">
  <dimension ref="B2:M36"/>
  <sheetViews>
    <sheetView workbookViewId="0">
      <selection activeCell="E31" sqref="E31"/>
    </sheetView>
  </sheetViews>
  <sheetFormatPr defaultColWidth="9.109375" defaultRowHeight="11.4" x14ac:dyDescent="0.2"/>
  <cols>
    <col min="1" max="2" width="9.109375" style="38"/>
    <col min="3" max="3" width="35.6640625" style="38" customWidth="1"/>
    <col min="4" max="4" width="15.6640625" style="38" customWidth="1"/>
    <col min="5" max="5" width="18.33203125" style="38" customWidth="1"/>
    <col min="6" max="9" width="15.6640625" style="38" customWidth="1"/>
    <col min="10" max="16384" width="9.109375" style="38"/>
  </cols>
  <sheetData>
    <row r="2" spans="2:9" ht="12.6" x14ac:dyDescent="0.2">
      <c r="B2" s="3" t="s">
        <v>171</v>
      </c>
    </row>
    <row r="4" spans="2:9" ht="12.6" x14ac:dyDescent="0.2">
      <c r="B4" s="281"/>
      <c r="C4" s="281"/>
      <c r="D4" s="281"/>
      <c r="E4" s="281"/>
      <c r="F4" s="281"/>
      <c r="G4" s="281"/>
      <c r="H4" s="281"/>
      <c r="I4" s="281"/>
    </row>
    <row r="5" spans="2:9" ht="75.599999999999994" x14ac:dyDescent="0.2">
      <c r="B5" s="59" t="s">
        <v>44</v>
      </c>
      <c r="C5" s="60" t="s">
        <v>172</v>
      </c>
      <c r="D5" s="59" t="s">
        <v>173</v>
      </c>
      <c r="E5" s="59" t="s">
        <v>174</v>
      </c>
      <c r="F5" s="59" t="s">
        <v>175</v>
      </c>
      <c r="G5" s="59" t="s">
        <v>176</v>
      </c>
      <c r="H5" s="49" t="s">
        <v>177</v>
      </c>
      <c r="I5" s="49" t="s">
        <v>178</v>
      </c>
    </row>
    <row r="6" spans="2:9" ht="12.6" x14ac:dyDescent="0.2">
      <c r="B6" s="50">
        <v>1</v>
      </c>
      <c r="C6" s="51" t="s">
        <v>179</v>
      </c>
      <c r="D6" s="52"/>
      <c r="E6" s="52"/>
      <c r="F6" s="52"/>
      <c r="G6" s="52"/>
      <c r="H6" s="53">
        <f t="shared" ref="H6:H11" si="0">D6+E6</f>
        <v>0</v>
      </c>
      <c r="I6" s="53">
        <f t="shared" ref="I6:I11" si="1">G6/2</f>
        <v>0</v>
      </c>
    </row>
    <row r="7" spans="2:9" ht="12.6" x14ac:dyDescent="0.2">
      <c r="B7" s="50">
        <v>2</v>
      </c>
      <c r="C7" s="51" t="s">
        <v>180</v>
      </c>
      <c r="D7" s="52"/>
      <c r="E7" s="52"/>
      <c r="F7" s="52"/>
      <c r="G7" s="52"/>
      <c r="H7" s="53">
        <f t="shared" si="0"/>
        <v>0</v>
      </c>
      <c r="I7" s="53">
        <f t="shared" si="1"/>
        <v>0</v>
      </c>
    </row>
    <row r="8" spans="2:9" ht="12.6" x14ac:dyDescent="0.2">
      <c r="B8" s="50">
        <v>3</v>
      </c>
      <c r="C8" s="51" t="s">
        <v>181</v>
      </c>
      <c r="D8" s="52"/>
      <c r="E8" s="52"/>
      <c r="F8" s="52"/>
      <c r="G8" s="52"/>
      <c r="H8" s="53">
        <f t="shared" si="0"/>
        <v>0</v>
      </c>
      <c r="I8" s="53">
        <f t="shared" si="1"/>
        <v>0</v>
      </c>
    </row>
    <row r="9" spans="2:9" ht="12.6" x14ac:dyDescent="0.2">
      <c r="B9" s="50">
        <v>4</v>
      </c>
      <c r="C9" s="51" t="s">
        <v>182</v>
      </c>
      <c r="D9" s="52"/>
      <c r="E9" s="52"/>
      <c r="F9" s="52"/>
      <c r="G9" s="52"/>
      <c r="H9" s="53">
        <f t="shared" si="0"/>
        <v>0</v>
      </c>
      <c r="I9" s="53">
        <f t="shared" si="1"/>
        <v>0</v>
      </c>
    </row>
    <row r="10" spans="2:9" ht="12.6" x14ac:dyDescent="0.2">
      <c r="B10" s="50" t="s">
        <v>183</v>
      </c>
      <c r="C10" s="51" t="s">
        <v>184</v>
      </c>
      <c r="D10" s="52"/>
      <c r="E10" s="52"/>
      <c r="F10" s="52"/>
      <c r="G10" s="52"/>
      <c r="H10" s="53">
        <f t="shared" si="0"/>
        <v>0</v>
      </c>
      <c r="I10" s="53">
        <f t="shared" si="1"/>
        <v>0</v>
      </c>
    </row>
    <row r="11" spans="2:9" ht="12.6" x14ac:dyDescent="0.2">
      <c r="B11" s="50" t="s">
        <v>185</v>
      </c>
      <c r="C11" s="51" t="s">
        <v>186</v>
      </c>
      <c r="D11" s="52"/>
      <c r="E11" s="52"/>
      <c r="F11" s="52"/>
      <c r="G11" s="52"/>
      <c r="H11" s="53">
        <f t="shared" si="0"/>
        <v>0</v>
      </c>
      <c r="I11" s="53">
        <f t="shared" si="1"/>
        <v>0</v>
      </c>
    </row>
    <row r="12" spans="2:9" ht="12.6" x14ac:dyDescent="0.2">
      <c r="B12" s="282" t="s">
        <v>131</v>
      </c>
      <c r="C12" s="283"/>
      <c r="D12" s="283"/>
      <c r="E12" s="284"/>
      <c r="F12" s="54">
        <f>SUM(F6:F11)</f>
        <v>0</v>
      </c>
      <c r="G12" s="54">
        <f>SUM(G6:G11)</f>
        <v>0</v>
      </c>
      <c r="H12" s="55">
        <f>SUM(H6:H11)</f>
        <v>0</v>
      </c>
      <c r="I12" s="55">
        <f>SUM(I6:I11)</f>
        <v>0</v>
      </c>
    </row>
    <row r="13" spans="2:9" ht="12.6" x14ac:dyDescent="0.2">
      <c r="B13" s="56"/>
      <c r="C13" s="56"/>
      <c r="D13" s="56"/>
      <c r="E13" s="56"/>
      <c r="F13" s="56"/>
      <c r="G13" s="56"/>
      <c r="H13" s="57"/>
      <c r="I13" s="57"/>
    </row>
    <row r="14" spans="2:9" ht="12.6" x14ac:dyDescent="0.2">
      <c r="B14" s="58" t="s">
        <v>187</v>
      </c>
      <c r="C14" s="285" t="s">
        <v>188</v>
      </c>
      <c r="D14" s="286"/>
      <c r="E14" s="286"/>
      <c r="F14" s="286"/>
      <c r="G14" s="287"/>
      <c r="H14" s="288" t="str">
        <f>IF((AND(H6&lt;0,ABS(H6)&gt;I6)),"Taip","Ne")</f>
        <v>Ne</v>
      </c>
      <c r="I14" s="289"/>
    </row>
    <row r="15" spans="2:9" ht="12.6" x14ac:dyDescent="0.2">
      <c r="B15" s="58" t="s">
        <v>189</v>
      </c>
      <c r="C15" s="285" t="s">
        <v>190</v>
      </c>
      <c r="D15" s="286"/>
      <c r="E15" s="286"/>
      <c r="F15" s="286"/>
      <c r="G15" s="287"/>
      <c r="H15" s="288" t="str">
        <f>IF((AND(H12&lt;0,ABS(H12)&gt;I12)),"Taip","Ne")</f>
        <v>Ne</v>
      </c>
      <c r="I15" s="289"/>
    </row>
    <row r="16" spans="2:9" ht="12.6" x14ac:dyDescent="0.2">
      <c r="B16" s="2"/>
      <c r="C16" s="2"/>
      <c r="D16" s="2"/>
      <c r="E16" s="2"/>
      <c r="F16" s="2"/>
      <c r="G16" s="2"/>
      <c r="H16" s="2"/>
      <c r="I16" s="2"/>
    </row>
    <row r="17" spans="2:9" ht="67.2" customHeight="1" x14ac:dyDescent="0.2">
      <c r="B17" s="280" t="s">
        <v>191</v>
      </c>
      <c r="C17" s="280"/>
      <c r="D17" s="280"/>
      <c r="E17" s="280"/>
      <c r="F17" s="280"/>
      <c r="G17" s="280"/>
      <c r="H17" s="280"/>
      <c r="I17" s="280"/>
    </row>
    <row r="36" spans="13:13" x14ac:dyDescent="0.2">
      <c r="M36" s="38" t="s">
        <v>192</v>
      </c>
    </row>
  </sheetData>
  <mergeCells count="7">
    <mergeCell ref="B17:I17"/>
    <mergeCell ref="B4:I4"/>
    <mergeCell ref="B12:E12"/>
    <mergeCell ref="C14:G14"/>
    <mergeCell ref="H14:I14"/>
    <mergeCell ref="C15:G15"/>
    <mergeCell ref="H15:I1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6F493-3E7D-4944-B874-E3DF2D4D6F04}">
  <dimension ref="A1:A2"/>
  <sheetViews>
    <sheetView workbookViewId="0">
      <selection activeCell="A3" sqref="A3"/>
    </sheetView>
  </sheetViews>
  <sheetFormatPr defaultRowHeight="14.4" x14ac:dyDescent="0.3"/>
  <sheetData>
    <row r="1" spans="1:1" x14ac:dyDescent="0.3">
      <c r="A1" t="s">
        <v>193</v>
      </c>
    </row>
    <row r="2" spans="1:1" x14ac:dyDescent="0.3">
      <c r="A2"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4E552-E7C0-439C-AE50-C08F21ED6DD1}">
  <dimension ref="A1:H36"/>
  <sheetViews>
    <sheetView topLeftCell="A18" zoomScaleNormal="100" workbookViewId="0">
      <selection activeCell="C52" sqref="C52"/>
    </sheetView>
  </sheetViews>
  <sheetFormatPr defaultColWidth="8.88671875" defaultRowHeight="12.6" x14ac:dyDescent="0.2"/>
  <cols>
    <col min="1" max="1" width="9.6640625" style="1" customWidth="1"/>
    <col min="2" max="2" width="37.109375" style="1" customWidth="1"/>
    <col min="3" max="3" width="20.109375" style="1" customWidth="1"/>
    <col min="4" max="4" width="19.109375" style="1" customWidth="1"/>
    <col min="5" max="5" width="23.44140625" style="1" customWidth="1"/>
    <col min="6" max="6" width="23.6640625" style="1" customWidth="1"/>
    <col min="7" max="7" width="22.6640625" style="1" customWidth="1"/>
    <col min="8" max="8" width="27.88671875" style="1" customWidth="1"/>
    <col min="9" max="16384" width="8.88671875" style="1"/>
  </cols>
  <sheetData>
    <row r="1" spans="1:8" ht="13.2" thickBot="1" x14ac:dyDescent="0.25"/>
    <row r="2" spans="1:8" ht="30.75" customHeight="1" x14ac:dyDescent="0.2">
      <c r="A2" s="6"/>
      <c r="B2" s="147" t="s">
        <v>18</v>
      </c>
      <c r="C2" s="148"/>
      <c r="D2" s="148"/>
      <c r="E2" s="148"/>
      <c r="F2" s="149"/>
      <c r="G2" s="6"/>
      <c r="H2" s="6"/>
    </row>
    <row r="3" spans="1:8" ht="15" customHeight="1" x14ac:dyDescent="0.2">
      <c r="B3" s="157"/>
      <c r="C3" s="158"/>
      <c r="D3" s="158"/>
      <c r="E3" s="158"/>
      <c r="F3" s="159"/>
    </row>
    <row r="4" spans="1:8" ht="13.2" thickBot="1" x14ac:dyDescent="0.25">
      <c r="B4" s="160"/>
      <c r="C4" s="161"/>
      <c r="D4" s="161"/>
      <c r="E4" s="161"/>
      <c r="F4" s="162"/>
    </row>
    <row r="5" spans="1:8" ht="51.6" customHeight="1" thickBot="1" x14ac:dyDescent="0.4">
      <c r="B5" s="4"/>
      <c r="C5" s="163" t="s">
        <v>19</v>
      </c>
      <c r="D5" s="164"/>
      <c r="E5" s="29" t="s">
        <v>20</v>
      </c>
      <c r="F5" s="29" t="s">
        <v>21</v>
      </c>
      <c r="G5" s="80"/>
    </row>
    <row r="6" spans="1:8" ht="22.95" customHeight="1" thickBot="1" x14ac:dyDescent="0.25">
      <c r="B6" s="154" t="s">
        <v>22</v>
      </c>
      <c r="C6" s="165" t="s">
        <v>23</v>
      </c>
      <c r="D6" s="166"/>
      <c r="E6" s="102"/>
      <c r="F6" s="150"/>
    </row>
    <row r="7" spans="1:8" ht="21.6" customHeight="1" thickBot="1" x14ac:dyDescent="0.25">
      <c r="B7" s="155"/>
      <c r="C7" s="165" t="s">
        <v>24</v>
      </c>
      <c r="D7" s="166"/>
      <c r="E7" s="102"/>
      <c r="F7" s="151"/>
    </row>
    <row r="8" spans="1:8" ht="22.95" customHeight="1" thickBot="1" x14ac:dyDescent="0.25">
      <c r="B8" s="155"/>
      <c r="C8" s="165" t="s">
        <v>25</v>
      </c>
      <c r="D8" s="166"/>
      <c r="E8" s="102"/>
      <c r="F8" s="151"/>
    </row>
    <row r="9" spans="1:8" ht="22.2" customHeight="1" thickBot="1" x14ac:dyDescent="0.25">
      <c r="B9" s="156"/>
      <c r="C9" s="165" t="s">
        <v>26</v>
      </c>
      <c r="D9" s="166"/>
      <c r="E9" s="102"/>
      <c r="F9" s="151"/>
    </row>
    <row r="10" spans="1:8" ht="24.6" customHeight="1" thickBot="1" x14ac:dyDescent="0.25">
      <c r="B10" s="167" t="s">
        <v>27</v>
      </c>
      <c r="C10" s="168"/>
      <c r="D10" s="169"/>
      <c r="E10" s="76">
        <f>SUM(E6:E9)</f>
        <v>0</v>
      </c>
      <c r="F10" s="151"/>
    </row>
    <row r="11" spans="1:8" ht="34.950000000000003" customHeight="1" thickBot="1" x14ac:dyDescent="0.25">
      <c r="B11" s="143" t="s">
        <v>28</v>
      </c>
      <c r="C11" s="144"/>
      <c r="D11" s="145"/>
      <c r="E11" s="76">
        <f>SUM(E6:E9)</f>
        <v>0</v>
      </c>
      <c r="F11" s="151"/>
    </row>
    <row r="12" spans="1:8" ht="33" customHeight="1" thickBot="1" x14ac:dyDescent="0.25">
      <c r="B12" s="143" t="s">
        <v>29</v>
      </c>
      <c r="C12" s="144"/>
      <c r="D12" s="145"/>
      <c r="E12" s="76"/>
      <c r="F12" s="151"/>
    </row>
    <row r="13" spans="1:8" ht="34.950000000000003" customHeight="1" thickBot="1" x14ac:dyDescent="0.25">
      <c r="B13" s="143" t="s">
        <v>30</v>
      </c>
      <c r="C13" s="144"/>
      <c r="D13" s="145"/>
      <c r="E13" s="30" t="e">
        <f>(E12/E11)*100</f>
        <v>#DIV/0!</v>
      </c>
      <c r="F13" s="152"/>
    </row>
    <row r="17" spans="2:6" ht="28.95" customHeight="1" x14ac:dyDescent="0.2">
      <c r="B17" s="153" t="s">
        <v>31</v>
      </c>
      <c r="C17" s="153"/>
      <c r="D17" s="153"/>
      <c r="E17" s="153"/>
      <c r="F17" s="153"/>
    </row>
    <row r="18" spans="2:6" ht="13.2" thickBot="1" x14ac:dyDescent="0.25"/>
    <row r="19" spans="2:6" ht="26.25" customHeight="1" x14ac:dyDescent="0.2">
      <c r="B19" s="106" t="s">
        <v>32</v>
      </c>
      <c r="C19" s="107" t="s">
        <v>33</v>
      </c>
      <c r="D19" s="103"/>
    </row>
    <row r="20" spans="2:6" ht="25.5" customHeight="1" x14ac:dyDescent="0.2">
      <c r="B20" s="108" t="s">
        <v>34</v>
      </c>
      <c r="C20" s="109">
        <f>E11</f>
        <v>0</v>
      </c>
      <c r="D20" s="104"/>
    </row>
    <row r="21" spans="2:6" ht="30.75" customHeight="1" x14ac:dyDescent="0.2">
      <c r="B21" s="108" t="s">
        <v>35</v>
      </c>
      <c r="C21" s="110"/>
      <c r="D21" s="104"/>
    </row>
    <row r="22" spans="2:6" ht="33" customHeight="1" x14ac:dyDescent="0.2">
      <c r="B22" s="111" t="s">
        <v>36</v>
      </c>
      <c r="C22" s="110"/>
      <c r="D22" s="104"/>
    </row>
    <row r="23" spans="2:6" ht="30" customHeight="1" x14ac:dyDescent="0.2">
      <c r="B23" s="111" t="s">
        <v>37</v>
      </c>
      <c r="C23" s="109">
        <f>C20-C21-C22</f>
        <v>0</v>
      </c>
      <c r="D23" s="104"/>
    </row>
    <row r="24" spans="2:6" ht="36" customHeight="1" x14ac:dyDescent="0.2">
      <c r="B24" s="112" t="s">
        <v>38</v>
      </c>
      <c r="C24" s="109">
        <f>C25/C26</f>
        <v>0</v>
      </c>
      <c r="D24" s="104"/>
    </row>
    <row r="25" spans="2:6" ht="39" customHeight="1" x14ac:dyDescent="0.2">
      <c r="B25" s="112" t="s">
        <v>39</v>
      </c>
      <c r="C25" s="110"/>
      <c r="D25" s="104"/>
    </row>
    <row r="26" spans="2:6" ht="65.25" customHeight="1" x14ac:dyDescent="0.2">
      <c r="B26" s="112" t="s">
        <v>40</v>
      </c>
      <c r="C26" s="115">
        <v>2002</v>
      </c>
      <c r="D26" s="105"/>
    </row>
    <row r="27" spans="2:6" ht="30" customHeight="1" thickBot="1" x14ac:dyDescent="0.25">
      <c r="B27" s="113" t="s">
        <v>41</v>
      </c>
      <c r="C27" s="114" t="e">
        <f>C23/C24</f>
        <v>#DIV/0!</v>
      </c>
      <c r="D27" s="3"/>
    </row>
    <row r="30" spans="2:6" ht="12.6" customHeight="1" x14ac:dyDescent="0.2">
      <c r="B30" s="146"/>
      <c r="C30" s="146"/>
      <c r="D30" s="146"/>
      <c r="E30" s="146"/>
      <c r="F30" s="146"/>
    </row>
    <row r="31" spans="2:6" x14ac:dyDescent="0.2">
      <c r="B31" s="146"/>
      <c r="C31" s="146"/>
      <c r="D31" s="146"/>
      <c r="E31" s="146"/>
      <c r="F31" s="146"/>
    </row>
    <row r="32" spans="2:6" x14ac:dyDescent="0.2">
      <c r="B32" s="146"/>
      <c r="C32" s="146"/>
      <c r="D32" s="146"/>
      <c r="E32" s="146"/>
      <c r="F32" s="146"/>
    </row>
    <row r="33" spans="2:6" x14ac:dyDescent="0.2">
      <c r="B33" s="146"/>
      <c r="C33" s="146"/>
      <c r="D33" s="146"/>
      <c r="E33" s="146"/>
      <c r="F33" s="146"/>
    </row>
    <row r="34" spans="2:6" x14ac:dyDescent="0.2">
      <c r="B34" s="146"/>
      <c r="C34" s="146"/>
      <c r="D34" s="146"/>
      <c r="E34" s="146"/>
      <c r="F34" s="146"/>
    </row>
    <row r="35" spans="2:6" x14ac:dyDescent="0.2">
      <c r="B35" s="146"/>
      <c r="C35" s="146"/>
      <c r="D35" s="146"/>
      <c r="E35" s="146"/>
      <c r="F35" s="146"/>
    </row>
    <row r="36" spans="2:6" x14ac:dyDescent="0.2">
      <c r="B36" s="146"/>
      <c r="C36" s="146"/>
      <c r="D36" s="146"/>
      <c r="E36" s="146"/>
      <c r="F36" s="146"/>
    </row>
  </sheetData>
  <mergeCells count="15">
    <mergeCell ref="B11:D11"/>
    <mergeCell ref="B12:D12"/>
    <mergeCell ref="B13:D13"/>
    <mergeCell ref="B30:F36"/>
    <mergeCell ref="B2:F2"/>
    <mergeCell ref="F6:F13"/>
    <mergeCell ref="B17:F17"/>
    <mergeCell ref="B6:B9"/>
    <mergeCell ref="B3:F4"/>
    <mergeCell ref="C5:D5"/>
    <mergeCell ref="C6:D6"/>
    <mergeCell ref="C7:D7"/>
    <mergeCell ref="C8:D8"/>
    <mergeCell ref="C9:D9"/>
    <mergeCell ref="B10:D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769E-6BE7-415C-BD91-ABF1F398B99F}">
  <dimension ref="B1:H11"/>
  <sheetViews>
    <sheetView workbookViewId="0">
      <selection activeCell="F9" sqref="F9"/>
    </sheetView>
  </sheetViews>
  <sheetFormatPr defaultRowHeight="14.4" x14ac:dyDescent="0.3"/>
  <cols>
    <col min="2" max="2" width="7.6640625" customWidth="1"/>
    <col min="3" max="3" width="45.109375" customWidth="1"/>
    <col min="4" max="4" width="24.6640625" customWidth="1"/>
    <col min="5" max="5" width="44.33203125" customWidth="1"/>
    <col min="6" max="6" width="27.5546875" customWidth="1"/>
  </cols>
  <sheetData>
    <row r="1" spans="2:8" ht="15" thickBot="1" x14ac:dyDescent="0.35"/>
    <row r="2" spans="2:8" ht="15" customHeight="1" x14ac:dyDescent="0.3">
      <c r="B2" s="175" t="s">
        <v>42</v>
      </c>
      <c r="C2" s="176"/>
      <c r="D2" s="176"/>
      <c r="E2" s="177"/>
      <c r="F2" s="116"/>
      <c r="G2" s="116"/>
      <c r="H2" s="116"/>
    </row>
    <row r="3" spans="2:8" x14ac:dyDescent="0.3">
      <c r="B3" s="178"/>
      <c r="C3" s="179"/>
      <c r="D3" s="179"/>
      <c r="E3" s="180"/>
      <c r="F3" s="116"/>
      <c r="G3" s="116"/>
      <c r="H3" s="116"/>
    </row>
    <row r="4" spans="2:8" x14ac:dyDescent="0.3">
      <c r="B4" s="173" t="s">
        <v>43</v>
      </c>
      <c r="C4" s="174"/>
      <c r="D4" s="117"/>
      <c r="E4" s="118"/>
    </row>
    <row r="5" spans="2:8" ht="15" thickBot="1" x14ac:dyDescent="0.35">
      <c r="B5" s="119"/>
      <c r="E5" s="118"/>
    </row>
    <row r="6" spans="2:8" ht="91.2" customHeight="1" thickBot="1" x14ac:dyDescent="0.35">
      <c r="B6" s="7" t="s">
        <v>44</v>
      </c>
      <c r="C6" s="8" t="s">
        <v>45</v>
      </c>
      <c r="D6" s="8" t="s">
        <v>46</v>
      </c>
      <c r="E6" s="8" t="s">
        <v>47</v>
      </c>
    </row>
    <row r="7" spans="2:8" ht="15" thickBot="1" x14ac:dyDescent="0.35">
      <c r="B7" s="9" t="s">
        <v>48</v>
      </c>
      <c r="C7" s="10"/>
      <c r="D7" s="10"/>
      <c r="E7" s="10"/>
    </row>
    <row r="8" spans="2:8" ht="15" thickBot="1" x14ac:dyDescent="0.35">
      <c r="B8" s="9" t="s">
        <v>49</v>
      </c>
      <c r="C8" s="10"/>
      <c r="D8" s="10"/>
      <c r="E8" s="10"/>
    </row>
    <row r="9" spans="2:8" ht="15" thickBot="1" x14ac:dyDescent="0.35">
      <c r="B9" s="9" t="s">
        <v>50</v>
      </c>
      <c r="C9" s="10"/>
      <c r="D9" s="10"/>
      <c r="E9" s="10"/>
    </row>
    <row r="10" spans="2:8" ht="15" thickBot="1" x14ac:dyDescent="0.35">
      <c r="B10" s="9" t="s">
        <v>51</v>
      </c>
      <c r="C10" s="10"/>
      <c r="D10" s="10"/>
      <c r="E10" s="10"/>
    </row>
    <row r="11" spans="2:8" ht="67.95" customHeight="1" thickBot="1" x14ac:dyDescent="0.35">
      <c r="B11" s="170" t="s">
        <v>52</v>
      </c>
      <c r="C11" s="171"/>
      <c r="D11" s="171"/>
      <c r="E11" s="172"/>
    </row>
  </sheetData>
  <mergeCells count="3">
    <mergeCell ref="B11:E11"/>
    <mergeCell ref="B4:C4"/>
    <mergeCell ref="B2: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3AB0A-93BB-4F08-87C9-31B462881B9A}">
  <dimension ref="B1:H10"/>
  <sheetViews>
    <sheetView workbookViewId="0">
      <selection activeCell="G8" sqref="G8:G10"/>
    </sheetView>
  </sheetViews>
  <sheetFormatPr defaultRowHeight="14.4" x14ac:dyDescent="0.3"/>
  <cols>
    <col min="1" max="1" width="12.33203125" customWidth="1"/>
    <col min="2" max="2" width="44.33203125" customWidth="1"/>
    <col min="3" max="3" width="21.88671875" customWidth="1"/>
    <col min="4" max="4" width="21.33203125" customWidth="1"/>
    <col min="5" max="5" width="21.88671875" customWidth="1"/>
    <col min="6" max="6" width="23.44140625" customWidth="1"/>
    <col min="7" max="7" width="54.6640625" customWidth="1"/>
    <col min="8" max="8" width="9.5546875" customWidth="1"/>
  </cols>
  <sheetData>
    <row r="1" spans="2:8" ht="15" thickBot="1" x14ac:dyDescent="0.35"/>
    <row r="2" spans="2:8" ht="21" customHeight="1" x14ac:dyDescent="0.3">
      <c r="B2" s="189" t="s">
        <v>53</v>
      </c>
      <c r="C2" s="190"/>
      <c r="D2" s="190"/>
      <c r="E2" s="190"/>
      <c r="F2" s="191"/>
    </row>
    <row r="3" spans="2:8" x14ac:dyDescent="0.3">
      <c r="B3" s="119" t="s">
        <v>54</v>
      </c>
      <c r="F3" s="118"/>
    </row>
    <row r="4" spans="2:8" ht="15" thickBot="1" x14ac:dyDescent="0.35">
      <c r="B4" s="119"/>
      <c r="F4" s="118"/>
    </row>
    <row r="5" spans="2:8" ht="76.2" thickBot="1" x14ac:dyDescent="0.35">
      <c r="B5" s="11"/>
      <c r="C5" s="61" t="s">
        <v>55</v>
      </c>
      <c r="D5" s="12" t="s">
        <v>56</v>
      </c>
      <c r="E5" s="12" t="s">
        <v>57</v>
      </c>
      <c r="F5" s="12" t="s">
        <v>58</v>
      </c>
    </row>
    <row r="6" spans="2:8" ht="30" customHeight="1" thickBot="1" x14ac:dyDescent="0.35">
      <c r="B6" s="34" t="s">
        <v>59</v>
      </c>
      <c r="C6" s="77"/>
      <c r="D6" s="77"/>
      <c r="E6" s="77"/>
      <c r="F6" s="77"/>
    </row>
    <row r="7" spans="2:8" ht="60.75" customHeight="1" thickBot="1" x14ac:dyDescent="0.35">
      <c r="B7" s="34" t="s">
        <v>60</v>
      </c>
      <c r="C7" s="184"/>
      <c r="D7" s="185"/>
      <c r="E7" s="186"/>
      <c r="F7" s="78">
        <f>(D6-C6)+(E6-C6)+(F6-C6)</f>
        <v>0</v>
      </c>
      <c r="G7" s="121" t="s">
        <v>61</v>
      </c>
    </row>
    <row r="8" spans="2:8" ht="72.599999999999994" customHeight="1" x14ac:dyDescent="0.3">
      <c r="B8" s="34" t="s">
        <v>62</v>
      </c>
      <c r="C8" s="184"/>
      <c r="D8" s="185"/>
      <c r="E8" s="186"/>
      <c r="F8" s="120" t="e">
        <f>(F7/3)/C6</f>
        <v>#DIV/0!</v>
      </c>
      <c r="G8" s="187" t="s">
        <v>63</v>
      </c>
      <c r="H8" s="15"/>
    </row>
    <row r="9" spans="2:8" ht="87" customHeight="1" thickBot="1" x14ac:dyDescent="0.35">
      <c r="B9" s="34" t="s">
        <v>64</v>
      </c>
      <c r="C9" s="14" t="s">
        <v>65</v>
      </c>
      <c r="D9" s="5"/>
      <c r="E9" s="5"/>
      <c r="F9" s="5"/>
      <c r="G9" s="188"/>
      <c r="H9" s="15"/>
    </row>
    <row r="10" spans="2:8" ht="127.95" customHeight="1" thickBot="1" x14ac:dyDescent="0.35">
      <c r="B10" s="34" t="s">
        <v>66</v>
      </c>
      <c r="C10" s="181" t="s">
        <v>67</v>
      </c>
      <c r="D10" s="182"/>
      <c r="E10" s="182"/>
      <c r="F10" s="183"/>
      <c r="G10" s="188"/>
    </row>
  </sheetData>
  <mergeCells count="5">
    <mergeCell ref="C10:F10"/>
    <mergeCell ref="C7:E7"/>
    <mergeCell ref="C8:E8"/>
    <mergeCell ref="G8:G10"/>
    <mergeCell ref="B2:F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D41D-31B3-43C0-8D17-EFDFD9276913}">
  <dimension ref="B1:F28"/>
  <sheetViews>
    <sheetView zoomScaleNormal="100" workbookViewId="0">
      <selection activeCell="F18" sqref="F18"/>
    </sheetView>
  </sheetViews>
  <sheetFormatPr defaultRowHeight="14.4" x14ac:dyDescent="0.3"/>
  <cols>
    <col min="1" max="1" width="16.88671875" customWidth="1"/>
    <col min="2" max="2" width="36" customWidth="1"/>
    <col min="3" max="3" width="28.5546875" customWidth="1"/>
    <col min="4" max="4" width="12.88671875" customWidth="1"/>
    <col min="5" max="5" width="76.6640625" customWidth="1"/>
    <col min="6" max="6" width="13.33203125" customWidth="1"/>
    <col min="7" max="7" width="12.44140625" customWidth="1"/>
  </cols>
  <sheetData>
    <row r="1" spans="2:6" ht="15" thickBot="1" x14ac:dyDescent="0.35"/>
    <row r="2" spans="2:6" ht="69" customHeight="1" x14ac:dyDescent="0.3">
      <c r="B2" s="203" t="s">
        <v>195</v>
      </c>
      <c r="C2" s="204"/>
      <c r="D2" s="204"/>
      <c r="E2" s="204"/>
      <c r="F2" s="205"/>
    </row>
    <row r="3" spans="2:6" ht="15.6" customHeight="1" x14ac:dyDescent="0.3">
      <c r="B3" s="209" t="s">
        <v>68</v>
      </c>
      <c r="C3" s="210"/>
      <c r="D3" s="210"/>
      <c r="E3" s="210"/>
      <c r="F3" s="211"/>
    </row>
    <row r="4" spans="2:6" ht="15" customHeight="1" x14ac:dyDescent="0.3">
      <c r="B4" s="212"/>
      <c r="C4" s="213"/>
      <c r="D4" s="213"/>
      <c r="E4" s="213"/>
      <c r="F4" s="214"/>
    </row>
    <row r="5" spans="2:6" ht="20.399999999999999" customHeight="1" x14ac:dyDescent="0.3">
      <c r="B5" s="201" t="s">
        <v>69</v>
      </c>
      <c r="C5" s="224" t="s">
        <v>70</v>
      </c>
      <c r="D5" s="225"/>
      <c r="E5" s="215" t="s">
        <v>71</v>
      </c>
      <c r="F5" s="216"/>
    </row>
    <row r="6" spans="2:6" ht="24" customHeight="1" x14ac:dyDescent="0.3">
      <c r="B6" s="202"/>
      <c r="C6" s="226"/>
      <c r="D6" s="227"/>
      <c r="E6" s="217" t="s">
        <v>72</v>
      </c>
      <c r="F6" s="218"/>
    </row>
    <row r="7" spans="2:6" x14ac:dyDescent="0.3">
      <c r="B7" s="206"/>
      <c r="C7" s="192" t="s">
        <v>73</v>
      </c>
      <c r="D7" s="219"/>
      <c r="E7" s="16" t="s">
        <v>74</v>
      </c>
      <c r="F7" s="17"/>
    </row>
    <row r="8" spans="2:6" x14ac:dyDescent="0.3">
      <c r="B8" s="207"/>
      <c r="C8" s="220"/>
      <c r="D8" s="221"/>
      <c r="E8" s="18" t="s">
        <v>75</v>
      </c>
      <c r="F8" s="19"/>
    </row>
    <row r="9" spans="2:6" x14ac:dyDescent="0.3">
      <c r="B9" s="207"/>
      <c r="C9" s="220"/>
      <c r="D9" s="221"/>
      <c r="E9" s="18" t="s">
        <v>76</v>
      </c>
      <c r="F9" s="19"/>
    </row>
    <row r="10" spans="2:6" x14ac:dyDescent="0.3">
      <c r="B10" s="207"/>
      <c r="C10" s="222"/>
      <c r="D10" s="223"/>
      <c r="E10" s="129" t="s">
        <v>77</v>
      </c>
      <c r="F10" s="131"/>
    </row>
    <row r="11" spans="2:6" x14ac:dyDescent="0.3">
      <c r="B11" s="207"/>
      <c r="C11" s="192" t="s">
        <v>78</v>
      </c>
      <c r="D11" s="193"/>
      <c r="E11" s="130" t="s">
        <v>79</v>
      </c>
      <c r="F11" s="132"/>
    </row>
    <row r="12" spans="2:6" x14ac:dyDescent="0.3">
      <c r="B12" s="207"/>
      <c r="C12" s="220"/>
      <c r="D12" s="221"/>
      <c r="E12" s="127" t="s">
        <v>80</v>
      </c>
      <c r="F12" s="128"/>
    </row>
    <row r="13" spans="2:6" ht="27" customHeight="1" x14ac:dyDescent="0.3">
      <c r="B13" s="207"/>
      <c r="C13" s="220"/>
      <c r="D13" s="221"/>
      <c r="E13" s="125" t="s">
        <v>81</v>
      </c>
      <c r="F13" s="126"/>
    </row>
    <row r="14" spans="2:6" x14ac:dyDescent="0.3">
      <c r="B14" s="207"/>
      <c r="C14" s="220"/>
      <c r="D14" s="221"/>
      <c r="E14" s="18" t="s">
        <v>82</v>
      </c>
      <c r="F14" s="24"/>
    </row>
    <row r="15" spans="2:6" x14ac:dyDescent="0.3">
      <c r="B15" s="207"/>
      <c r="C15" s="222"/>
      <c r="D15" s="223"/>
      <c r="E15" s="20" t="s">
        <v>83</v>
      </c>
      <c r="F15" s="21"/>
    </row>
    <row r="16" spans="2:6" ht="25.2" x14ac:dyDescent="0.3">
      <c r="B16" s="207"/>
      <c r="C16" s="192" t="s">
        <v>84</v>
      </c>
      <c r="D16" s="219"/>
      <c r="E16" s="16" t="s">
        <v>85</v>
      </c>
      <c r="F16" s="17"/>
    </row>
    <row r="17" spans="2:6" x14ac:dyDescent="0.3">
      <c r="B17" s="207"/>
      <c r="C17" s="220"/>
      <c r="D17" s="221"/>
      <c r="E17" s="18" t="s">
        <v>86</v>
      </c>
      <c r="F17" s="19"/>
    </row>
    <row r="18" spans="2:6" x14ac:dyDescent="0.3">
      <c r="B18" s="207"/>
      <c r="C18" s="220"/>
      <c r="D18" s="221"/>
      <c r="E18" s="18" t="s">
        <v>87</v>
      </c>
      <c r="F18" s="19"/>
    </row>
    <row r="19" spans="2:6" x14ac:dyDescent="0.3">
      <c r="B19" s="207"/>
      <c r="C19" s="220"/>
      <c r="D19" s="221"/>
      <c r="E19" s="18" t="s">
        <v>88</v>
      </c>
      <c r="F19" s="19"/>
    </row>
    <row r="20" spans="2:6" x14ac:dyDescent="0.3">
      <c r="B20" s="207"/>
      <c r="C20" s="220"/>
      <c r="D20" s="221"/>
      <c r="E20" s="18" t="s">
        <v>89</v>
      </c>
      <c r="F20" s="19"/>
    </row>
    <row r="21" spans="2:6" x14ac:dyDescent="0.3">
      <c r="B21" s="208"/>
      <c r="C21" s="222"/>
      <c r="D21" s="223"/>
      <c r="E21" s="20" t="s">
        <v>90</v>
      </c>
      <c r="F21" s="21"/>
    </row>
    <row r="22" spans="2:6" ht="28.95" customHeight="1" x14ac:dyDescent="0.3">
      <c r="B22" s="192" t="s">
        <v>91</v>
      </c>
      <c r="C22" s="193"/>
      <c r="D22" s="193"/>
      <c r="E22" s="193"/>
      <c r="F22" s="194"/>
    </row>
    <row r="23" spans="2:6" x14ac:dyDescent="0.3">
      <c r="B23" s="195" t="s">
        <v>92</v>
      </c>
      <c r="C23" s="196"/>
      <c r="D23" s="196"/>
      <c r="E23" s="196"/>
      <c r="F23" s="197"/>
    </row>
    <row r="24" spans="2:6" x14ac:dyDescent="0.3">
      <c r="B24" s="195"/>
      <c r="C24" s="196"/>
      <c r="D24" s="196"/>
      <c r="E24" s="196"/>
      <c r="F24" s="197"/>
    </row>
    <row r="25" spans="2:6" x14ac:dyDescent="0.3">
      <c r="B25" s="195"/>
      <c r="C25" s="196"/>
      <c r="D25" s="196"/>
      <c r="E25" s="196"/>
      <c r="F25" s="197"/>
    </row>
    <row r="26" spans="2:6" x14ac:dyDescent="0.3">
      <c r="B26" s="195"/>
      <c r="C26" s="196"/>
      <c r="D26" s="196"/>
      <c r="E26" s="196"/>
      <c r="F26" s="197"/>
    </row>
    <row r="27" spans="2:6" ht="15" thickBot="1" x14ac:dyDescent="0.35">
      <c r="B27" s="198"/>
      <c r="C27" s="199"/>
      <c r="D27" s="199"/>
      <c r="E27" s="199"/>
      <c r="F27" s="200"/>
    </row>
    <row r="28" spans="2:6" ht="15.75" customHeight="1" x14ac:dyDescent="0.3"/>
  </sheetData>
  <mergeCells count="12">
    <mergeCell ref="B22:F22"/>
    <mergeCell ref="B23:F27"/>
    <mergeCell ref="B5:B6"/>
    <mergeCell ref="B2:F2"/>
    <mergeCell ref="B7:B21"/>
    <mergeCell ref="B3:F4"/>
    <mergeCell ref="E5:F5"/>
    <mergeCell ref="E6:F6"/>
    <mergeCell ref="C7:D10"/>
    <mergeCell ref="C11:D15"/>
    <mergeCell ref="C16:D21"/>
    <mergeCell ref="C5:D6"/>
  </mergeCells>
  <conditionalFormatting sqref="C7:C10">
    <cfRule type="iconSet" priority="7">
      <iconSet iconSet="3Symbols">
        <cfvo type="percent" val="0"/>
        <cfvo type="percent" val="33"/>
        <cfvo type="percent" val="67"/>
      </iconSet>
    </cfRule>
  </conditionalFormatting>
  <conditionalFormatting sqref="F7:F21">
    <cfRule type="containsText" dxfId="0" priority="3" operator="containsText" text="Taip">
      <formula>NOT(ISERROR(SEARCH("Taip",F7)))</formula>
    </cfRule>
  </conditionalFormatting>
  <dataValidations count="1">
    <dataValidation showDropDown="1" showInputMessage="1" showErrorMessage="1" sqref="F7:F21" xr:uid="{B05EA990-2BC5-43F3-9907-BB90C02A1ED9}"/>
  </dataValidations>
  <hyperlinks>
    <hyperlink ref="B3" r:id="rId1" xr:uid="{58BE701F-0FD5-4772-8219-D6E70E7A91B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4CED3-3693-439B-AA85-39FBE51DE1BB}">
  <dimension ref="A1:Q16"/>
  <sheetViews>
    <sheetView workbookViewId="0">
      <selection activeCell="K30" sqref="K30"/>
    </sheetView>
  </sheetViews>
  <sheetFormatPr defaultRowHeight="14.4" x14ac:dyDescent="0.3"/>
  <cols>
    <col min="2" max="2" width="6" customWidth="1"/>
    <col min="3" max="3" width="23.44140625" customWidth="1"/>
    <col min="4" max="4" width="21.44140625" customWidth="1"/>
    <col min="5" max="5" width="20.44140625" customWidth="1"/>
    <col min="6" max="6" width="25.6640625" customWidth="1"/>
    <col min="7" max="7" width="37.6640625" customWidth="1"/>
    <col min="8" max="8" width="12.33203125" customWidth="1"/>
    <col min="9" max="9" width="13.33203125" customWidth="1"/>
    <col min="10" max="10" width="17.5546875" customWidth="1"/>
    <col min="11" max="11" width="17.109375" customWidth="1"/>
    <col min="12" max="12" width="12.109375" customWidth="1"/>
    <col min="13" max="13" width="12.33203125" customWidth="1"/>
    <col min="14" max="14" width="11" customWidth="1"/>
    <col min="15" max="15" width="13.109375" customWidth="1"/>
    <col min="16" max="16" width="16" customWidth="1"/>
    <col min="17" max="17" width="11" customWidth="1"/>
  </cols>
  <sheetData>
    <row r="1" spans="1:17" ht="15" thickBot="1" x14ac:dyDescent="0.35"/>
    <row r="2" spans="1:17" ht="20.25" customHeight="1" x14ac:dyDescent="0.3">
      <c r="B2" s="232" t="s">
        <v>93</v>
      </c>
      <c r="C2" s="233"/>
      <c r="D2" s="233"/>
      <c r="E2" s="233"/>
      <c r="F2" s="233"/>
      <c r="G2" s="234"/>
      <c r="H2" s="122"/>
    </row>
    <row r="3" spans="1:17" x14ac:dyDescent="0.3">
      <c r="B3" s="230" t="s">
        <v>94</v>
      </c>
      <c r="C3" s="231"/>
      <c r="D3" s="2"/>
      <c r="E3" s="2"/>
      <c r="F3" s="2"/>
      <c r="G3" s="123"/>
      <c r="H3" s="2"/>
    </row>
    <row r="4" spans="1:17" ht="15" thickBot="1" x14ac:dyDescent="0.35">
      <c r="A4" s="2"/>
      <c r="B4" s="124"/>
      <c r="C4" s="2"/>
      <c r="D4" s="2"/>
      <c r="E4" s="2"/>
      <c r="F4" s="2"/>
      <c r="G4" s="123"/>
      <c r="H4" s="2"/>
      <c r="I4" s="2"/>
      <c r="J4" s="2"/>
      <c r="K4" s="2"/>
      <c r="L4" s="2"/>
      <c r="M4" s="2"/>
      <c r="N4" s="2"/>
      <c r="O4" s="2"/>
      <c r="P4" s="2"/>
      <c r="Q4" s="2"/>
    </row>
    <row r="5" spans="1:17" ht="63" x14ac:dyDescent="0.3">
      <c r="B5" s="228" t="s">
        <v>44</v>
      </c>
      <c r="C5" s="228" t="s">
        <v>95</v>
      </c>
      <c r="D5" s="228" t="s">
        <v>96</v>
      </c>
      <c r="E5" s="228" t="s">
        <v>97</v>
      </c>
      <c r="F5" s="228" t="s">
        <v>98</v>
      </c>
      <c r="G5" s="23" t="s">
        <v>99</v>
      </c>
      <c r="H5" s="2"/>
    </row>
    <row r="6" spans="1:17" ht="15" thickBot="1" x14ac:dyDescent="0.35">
      <c r="B6" s="229"/>
      <c r="C6" s="229"/>
      <c r="D6" s="229"/>
      <c r="E6" s="229"/>
      <c r="F6" s="229"/>
      <c r="G6" s="22" t="s">
        <v>100</v>
      </c>
      <c r="H6" s="2"/>
    </row>
    <row r="7" spans="1:17" ht="15" thickBot="1" x14ac:dyDescent="0.35">
      <c r="B7" s="9" t="s">
        <v>101</v>
      </c>
      <c r="C7" s="5"/>
      <c r="D7" s="5"/>
      <c r="E7" s="5"/>
      <c r="F7" s="13"/>
      <c r="G7" s="5"/>
      <c r="H7" s="2"/>
    </row>
    <row r="8" spans="1:17" ht="15" thickBot="1" x14ac:dyDescent="0.35">
      <c r="B8" s="9" t="s">
        <v>102</v>
      </c>
      <c r="C8" s="5"/>
      <c r="D8" s="5"/>
      <c r="E8" s="5"/>
      <c r="F8" s="13"/>
      <c r="G8" s="5"/>
      <c r="H8" s="2"/>
    </row>
    <row r="9" spans="1:17" ht="15" thickBot="1" x14ac:dyDescent="0.35">
      <c r="B9" s="9" t="s">
        <v>103</v>
      </c>
      <c r="C9" s="5"/>
      <c r="D9" s="5"/>
      <c r="E9" s="5"/>
      <c r="F9" s="13"/>
      <c r="G9" s="5"/>
      <c r="H9" s="2"/>
    </row>
    <row r="10" spans="1:17" ht="15" thickBot="1" x14ac:dyDescent="0.35">
      <c r="B10" s="9" t="s">
        <v>104</v>
      </c>
      <c r="C10" s="5"/>
      <c r="D10" s="5"/>
      <c r="E10" s="5"/>
      <c r="F10" s="13"/>
      <c r="G10" s="5"/>
      <c r="H10" s="2"/>
    </row>
    <row r="11" spans="1:17" ht="15" thickBot="1" x14ac:dyDescent="0.35">
      <c r="B11" s="9" t="s">
        <v>105</v>
      </c>
      <c r="C11" s="5"/>
      <c r="D11" s="5"/>
      <c r="E11" s="5"/>
      <c r="F11" s="13"/>
      <c r="G11" s="5"/>
      <c r="H11" s="2"/>
    </row>
    <row r="12" spans="1:17" ht="15" thickBot="1" x14ac:dyDescent="0.35">
      <c r="B12" s="9" t="s">
        <v>105</v>
      </c>
      <c r="C12" s="5"/>
      <c r="D12" s="5"/>
      <c r="E12" s="5"/>
      <c r="F12" s="13"/>
      <c r="G12" s="5"/>
      <c r="H12" s="2"/>
    </row>
    <row r="13" spans="1:17" ht="15" thickBot="1" x14ac:dyDescent="0.35">
      <c r="B13" s="9" t="s">
        <v>105</v>
      </c>
      <c r="C13" s="5"/>
      <c r="D13" s="5"/>
      <c r="E13" s="5"/>
      <c r="F13" s="13"/>
      <c r="G13" s="5"/>
      <c r="H13" s="2"/>
    </row>
    <row r="14" spans="1:17" ht="15" thickBot="1" x14ac:dyDescent="0.35">
      <c r="B14" s="9" t="s">
        <v>105</v>
      </c>
      <c r="C14" s="5"/>
      <c r="D14" s="5"/>
      <c r="E14" s="5"/>
      <c r="F14" s="13"/>
      <c r="G14" s="5"/>
      <c r="H14" s="2"/>
    </row>
    <row r="15" spans="1:17" ht="15" thickBot="1" x14ac:dyDescent="0.35">
      <c r="B15" s="9" t="s">
        <v>105</v>
      </c>
      <c r="C15" s="5"/>
      <c r="D15" s="5"/>
      <c r="E15" s="5"/>
      <c r="F15" s="13"/>
      <c r="G15" s="5"/>
      <c r="H15" s="2"/>
    </row>
    <row r="16" spans="1:17" ht="15" thickBot="1" x14ac:dyDescent="0.35">
      <c r="B16" s="235" t="s">
        <v>106</v>
      </c>
      <c r="C16" s="236"/>
      <c r="D16" s="236"/>
      <c r="E16" s="237"/>
      <c r="F16" s="79">
        <f>SUM(F7:F15)</f>
        <v>0</v>
      </c>
      <c r="G16" s="2"/>
    </row>
  </sheetData>
  <mergeCells count="8">
    <mergeCell ref="F5:F6"/>
    <mergeCell ref="B3:C3"/>
    <mergeCell ref="B2:G2"/>
    <mergeCell ref="B16:E16"/>
    <mergeCell ref="B5:B6"/>
    <mergeCell ref="C5:C6"/>
    <mergeCell ref="D5:D6"/>
    <mergeCell ref="E5:E6"/>
  </mergeCells>
  <hyperlinks>
    <hyperlink ref="B3:C3" r:id="rId1" display="(Fiksuotieji įkainiai)" xr:uid="{80D86F0E-94D7-435F-8B35-59EC06ACC263}"/>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647D7-14AA-4608-8503-5E16BEDBEEC7}">
  <dimension ref="B1:P17"/>
  <sheetViews>
    <sheetView workbookViewId="0">
      <selection activeCell="F12" sqref="F12"/>
    </sheetView>
  </sheetViews>
  <sheetFormatPr defaultRowHeight="14.4" x14ac:dyDescent="0.3"/>
  <cols>
    <col min="2" max="2" width="8.6640625" customWidth="1"/>
    <col min="3" max="3" width="18.109375" customWidth="1"/>
    <col min="4" max="4" width="21.33203125" customWidth="1"/>
    <col min="5" max="5" width="25.109375" customWidth="1"/>
    <col min="6" max="6" width="45.44140625" customWidth="1"/>
    <col min="9" max="9" width="28.88671875" customWidth="1"/>
  </cols>
  <sheetData>
    <row r="1" spans="2:16" ht="15" thickBot="1" x14ac:dyDescent="0.35"/>
    <row r="2" spans="2:16" ht="19.5" customHeight="1" x14ac:dyDescent="0.3">
      <c r="B2" s="238" t="s">
        <v>107</v>
      </c>
      <c r="C2" s="239"/>
      <c r="D2" s="239"/>
      <c r="E2" s="239"/>
      <c r="F2" s="240"/>
    </row>
    <row r="3" spans="2:16" ht="15" thickBot="1" x14ac:dyDescent="0.35">
      <c r="B3" s="241" t="s">
        <v>108</v>
      </c>
      <c r="C3" s="242"/>
      <c r="D3" s="242"/>
      <c r="E3" s="242"/>
      <c r="F3" s="243"/>
    </row>
    <row r="4" spans="2:16" ht="48.6" customHeight="1" x14ac:dyDescent="0.3">
      <c r="B4" s="228" t="s">
        <v>44</v>
      </c>
      <c r="C4" s="264" t="s">
        <v>109</v>
      </c>
      <c r="D4" s="265"/>
      <c r="E4" s="228" t="s">
        <v>110</v>
      </c>
      <c r="F4" s="228" t="s">
        <v>111</v>
      </c>
      <c r="I4" s="254" t="s">
        <v>112</v>
      </c>
      <c r="J4" s="249" t="s">
        <v>113</v>
      </c>
      <c r="K4" s="249"/>
      <c r="L4" s="249"/>
      <c r="M4" s="249"/>
      <c r="N4" s="249"/>
      <c r="O4" s="249"/>
      <c r="P4" s="250"/>
    </row>
    <row r="5" spans="2:16" ht="15" thickBot="1" x14ac:dyDescent="0.35">
      <c r="B5" s="229"/>
      <c r="C5" s="266"/>
      <c r="D5" s="267"/>
      <c r="E5" s="229"/>
      <c r="F5" s="229"/>
      <c r="I5" s="255"/>
      <c r="J5" s="251"/>
      <c r="K5" s="251"/>
      <c r="L5" s="251"/>
      <c r="M5" s="251"/>
      <c r="N5" s="251"/>
      <c r="O5" s="251"/>
      <c r="P5" s="252"/>
    </row>
    <row r="6" spans="2:16" ht="24" customHeight="1" thickBot="1" x14ac:dyDescent="0.35">
      <c r="B6" s="257" t="s">
        <v>114</v>
      </c>
      <c r="C6" s="258"/>
      <c r="D6" s="258"/>
      <c r="E6" s="259"/>
      <c r="F6" s="33"/>
      <c r="I6" s="253" t="s">
        <v>115</v>
      </c>
      <c r="J6" s="244" t="s">
        <v>116</v>
      </c>
      <c r="K6" s="244"/>
      <c r="L6" s="244"/>
      <c r="M6" s="244"/>
      <c r="N6" s="244"/>
      <c r="O6" s="244"/>
      <c r="P6" s="245"/>
    </row>
    <row r="7" spans="2:16" ht="37.200000000000003" customHeight="1" thickBot="1" x14ac:dyDescent="0.35">
      <c r="B7" s="260" t="s">
        <v>117</v>
      </c>
      <c r="C7" s="261"/>
      <c r="D7" s="262" t="s">
        <v>118</v>
      </c>
      <c r="E7" s="263"/>
      <c r="F7" s="268"/>
      <c r="I7" s="253"/>
      <c r="J7" s="244"/>
      <c r="K7" s="244"/>
      <c r="L7" s="244"/>
      <c r="M7" s="244"/>
      <c r="N7" s="244"/>
      <c r="O7" s="244"/>
      <c r="P7" s="245"/>
    </row>
    <row r="8" spans="2:16" ht="19.95" customHeight="1" thickBot="1" x14ac:dyDescent="0.35">
      <c r="B8" s="31" t="s">
        <v>119</v>
      </c>
      <c r="C8" s="276"/>
      <c r="D8" s="277"/>
      <c r="E8" s="28"/>
      <c r="F8" s="269"/>
      <c r="I8" s="246" t="s">
        <v>120</v>
      </c>
      <c r="J8" s="244" t="s">
        <v>121</v>
      </c>
      <c r="K8" s="244"/>
      <c r="L8" s="244"/>
      <c r="M8" s="244"/>
      <c r="N8" s="244"/>
      <c r="O8" s="244"/>
      <c r="P8" s="245"/>
    </row>
    <row r="9" spans="2:16" ht="22.2" customHeight="1" thickBot="1" x14ac:dyDescent="0.35">
      <c r="B9" s="31" t="s">
        <v>122</v>
      </c>
      <c r="C9" s="276"/>
      <c r="D9" s="277"/>
      <c r="E9" s="28"/>
      <c r="F9" s="269"/>
      <c r="I9" s="246"/>
      <c r="J9" s="244"/>
      <c r="K9" s="244"/>
      <c r="L9" s="244"/>
      <c r="M9" s="244"/>
      <c r="N9" s="244"/>
      <c r="O9" s="244"/>
      <c r="P9" s="245"/>
    </row>
    <row r="10" spans="2:16" ht="21" customHeight="1" thickBot="1" x14ac:dyDescent="0.35">
      <c r="B10" s="31" t="s">
        <v>123</v>
      </c>
      <c r="C10" s="25"/>
      <c r="D10" s="26"/>
      <c r="E10" s="28"/>
      <c r="F10" s="269"/>
      <c r="I10" s="246"/>
      <c r="J10" s="244"/>
      <c r="K10" s="244"/>
      <c r="L10" s="244"/>
      <c r="M10" s="244"/>
      <c r="N10" s="244"/>
      <c r="O10" s="244"/>
      <c r="P10" s="245"/>
    </row>
    <row r="11" spans="2:16" ht="15" customHeight="1" thickBot="1" x14ac:dyDescent="0.35">
      <c r="B11" s="271" t="s">
        <v>124</v>
      </c>
      <c r="C11" s="272"/>
      <c r="D11" s="273"/>
      <c r="E11" s="27">
        <f>MIN(E8:E10)</f>
        <v>0</v>
      </c>
      <c r="F11" s="270"/>
      <c r="I11" s="246" t="s">
        <v>125</v>
      </c>
      <c r="J11" s="244" t="s">
        <v>126</v>
      </c>
      <c r="K11" s="244"/>
      <c r="L11" s="244"/>
      <c r="M11" s="244"/>
      <c r="N11" s="244"/>
      <c r="O11" s="244"/>
      <c r="P11" s="245"/>
    </row>
    <row r="12" spans="2:16" ht="38.4" customHeight="1" thickBot="1" x14ac:dyDescent="0.35">
      <c r="B12" s="260" t="s">
        <v>127</v>
      </c>
      <c r="C12" s="261"/>
      <c r="D12" s="274"/>
      <c r="E12" s="275"/>
      <c r="F12" s="268"/>
      <c r="I12" s="256"/>
      <c r="J12" s="247"/>
      <c r="K12" s="247"/>
      <c r="L12" s="247"/>
      <c r="M12" s="247"/>
      <c r="N12" s="247"/>
      <c r="O12" s="247"/>
      <c r="P12" s="248"/>
    </row>
    <row r="13" spans="2:16" ht="15" thickBot="1" x14ac:dyDescent="0.35">
      <c r="B13" s="31" t="s">
        <v>128</v>
      </c>
      <c r="C13" s="276"/>
      <c r="D13" s="277"/>
      <c r="E13" s="28"/>
      <c r="F13" s="269"/>
    </row>
    <row r="14" spans="2:16" ht="15" thickBot="1" x14ac:dyDescent="0.35">
      <c r="B14" s="31" t="s">
        <v>129</v>
      </c>
      <c r="C14" s="276"/>
      <c r="D14" s="277"/>
      <c r="E14" s="28"/>
      <c r="F14" s="269"/>
    </row>
    <row r="15" spans="2:16" ht="15" thickBot="1" x14ac:dyDescent="0.35">
      <c r="B15" s="31" t="s">
        <v>130</v>
      </c>
      <c r="C15" s="25"/>
      <c r="D15" s="26"/>
      <c r="E15" s="28"/>
      <c r="F15" s="269"/>
    </row>
    <row r="16" spans="2:16" ht="15" thickBot="1" x14ac:dyDescent="0.35">
      <c r="B16" s="271" t="s">
        <v>124</v>
      </c>
      <c r="C16" s="272"/>
      <c r="D16" s="273"/>
      <c r="E16" s="27">
        <f>MIN(E13:E15)</f>
        <v>0</v>
      </c>
      <c r="F16" s="270"/>
    </row>
    <row r="17" spans="2:6" ht="15" thickBot="1" x14ac:dyDescent="0.35">
      <c r="B17" s="235" t="s">
        <v>131</v>
      </c>
      <c r="C17" s="236"/>
      <c r="D17" s="236"/>
      <c r="E17" s="32">
        <f>E16+E11</f>
        <v>0</v>
      </c>
      <c r="F17" s="2"/>
    </row>
  </sheetData>
  <mergeCells count="28">
    <mergeCell ref="C4:D5"/>
    <mergeCell ref="B17:D17"/>
    <mergeCell ref="F7:F11"/>
    <mergeCell ref="F12:F16"/>
    <mergeCell ref="B11:D11"/>
    <mergeCell ref="B12:C12"/>
    <mergeCell ref="D12:E12"/>
    <mergeCell ref="C13:D13"/>
    <mergeCell ref="C14:D14"/>
    <mergeCell ref="C8:D8"/>
    <mergeCell ref="C9:D9"/>
    <mergeCell ref="B16:D16"/>
    <mergeCell ref="B2:F2"/>
    <mergeCell ref="B3:F3"/>
    <mergeCell ref="J8:P10"/>
    <mergeCell ref="I8:I10"/>
    <mergeCell ref="J11:P12"/>
    <mergeCell ref="J4:P5"/>
    <mergeCell ref="I6:I7"/>
    <mergeCell ref="J6:P7"/>
    <mergeCell ref="I4:I5"/>
    <mergeCell ref="I11:I12"/>
    <mergeCell ref="E4:E5"/>
    <mergeCell ref="F4:F5"/>
    <mergeCell ref="B6:E6"/>
    <mergeCell ref="B7:C7"/>
    <mergeCell ref="D7:E7"/>
    <mergeCell ref="B4:B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CD58C-8E5C-4F6A-8675-2B0CD35668A1}">
  <dimension ref="B2:D23"/>
  <sheetViews>
    <sheetView workbookViewId="0">
      <selection activeCell="H24" sqref="H24"/>
    </sheetView>
  </sheetViews>
  <sheetFormatPr defaultRowHeight="14.4" x14ac:dyDescent="0.3"/>
  <cols>
    <col min="1" max="1" width="10.44140625" customWidth="1"/>
    <col min="2" max="2" width="132.6640625" customWidth="1"/>
  </cols>
  <sheetData>
    <row r="2" spans="2:4" ht="26.4" x14ac:dyDescent="0.3">
      <c r="B2" s="44" t="s">
        <v>132</v>
      </c>
    </row>
    <row r="3" spans="2:4" x14ac:dyDescent="0.3">
      <c r="B3" s="39"/>
      <c r="C3" s="35"/>
      <c r="D3" s="35"/>
    </row>
    <row r="4" spans="2:4" x14ac:dyDescent="0.3">
      <c r="B4" s="40"/>
      <c r="C4" s="35"/>
      <c r="D4" s="35"/>
    </row>
    <row r="5" spans="2:4" ht="126" x14ac:dyDescent="0.3">
      <c r="B5" s="41" t="s">
        <v>133</v>
      </c>
      <c r="C5" s="37"/>
      <c r="D5" s="35"/>
    </row>
    <row r="6" spans="2:4" x14ac:dyDescent="0.3">
      <c r="B6" s="41" t="s">
        <v>134</v>
      </c>
      <c r="C6" s="37"/>
      <c r="D6" s="35"/>
    </row>
    <row r="7" spans="2:4" x14ac:dyDescent="0.3">
      <c r="B7" s="42"/>
      <c r="C7" s="35"/>
      <c r="D7" s="35"/>
    </row>
    <row r="8" spans="2:4" ht="50.4" x14ac:dyDescent="0.3">
      <c r="B8" s="41" t="s">
        <v>135</v>
      </c>
      <c r="C8" s="35"/>
      <c r="D8" s="35" t="s">
        <v>136</v>
      </c>
    </row>
    <row r="9" spans="2:4" x14ac:dyDescent="0.3">
      <c r="B9" s="41" t="s">
        <v>134</v>
      </c>
      <c r="C9" s="37"/>
      <c r="D9" s="35"/>
    </row>
    <row r="10" spans="2:4" x14ac:dyDescent="0.3">
      <c r="B10" s="41"/>
      <c r="C10" s="35"/>
      <c r="D10" s="35"/>
    </row>
    <row r="11" spans="2:4" ht="37.799999999999997" x14ac:dyDescent="0.3">
      <c r="B11" s="41" t="s">
        <v>137</v>
      </c>
      <c r="C11" s="35"/>
      <c r="D11" s="35"/>
    </row>
    <row r="12" spans="2:4" x14ac:dyDescent="0.3">
      <c r="B12" s="41" t="s">
        <v>134</v>
      </c>
      <c r="C12" s="37"/>
      <c r="D12" s="35"/>
    </row>
    <row r="13" spans="2:4" x14ac:dyDescent="0.3">
      <c r="B13" s="41"/>
      <c r="C13" s="35"/>
      <c r="D13" s="35"/>
    </row>
    <row r="14" spans="2:4" ht="189" x14ac:dyDescent="0.3">
      <c r="B14" s="41" t="s">
        <v>138</v>
      </c>
      <c r="C14" s="37"/>
    </row>
    <row r="15" spans="2:4" x14ac:dyDescent="0.3">
      <c r="B15" s="41" t="s">
        <v>134</v>
      </c>
      <c r="C15" s="37"/>
    </row>
    <row r="16" spans="2:4" x14ac:dyDescent="0.3">
      <c r="B16" s="41"/>
      <c r="C16" s="35"/>
    </row>
    <row r="17" spans="2:3" ht="50.4" x14ac:dyDescent="0.3">
      <c r="B17" s="41" t="s">
        <v>139</v>
      </c>
      <c r="C17" s="37"/>
    </row>
    <row r="18" spans="2:3" x14ac:dyDescent="0.3">
      <c r="B18" s="41" t="s">
        <v>134</v>
      </c>
      <c r="C18" s="37"/>
    </row>
    <row r="19" spans="2:3" x14ac:dyDescent="0.3">
      <c r="B19" s="41"/>
      <c r="C19" s="35"/>
    </row>
    <row r="20" spans="2:3" ht="25.2" x14ac:dyDescent="0.3">
      <c r="B20" s="40" t="s">
        <v>140</v>
      </c>
      <c r="C20" s="35"/>
    </row>
    <row r="21" spans="2:3" x14ac:dyDescent="0.3">
      <c r="B21" s="41" t="s">
        <v>134</v>
      </c>
      <c r="C21" s="37"/>
    </row>
    <row r="22" spans="2:3" x14ac:dyDescent="0.3">
      <c r="B22" s="41"/>
      <c r="C22" s="35"/>
    </row>
    <row r="23" spans="2:3" ht="63" x14ac:dyDescent="0.3">
      <c r="B23" s="43" t="s">
        <v>141</v>
      </c>
      <c r="C23" s="3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035DA-26A4-4B90-B854-6BC5CB833418}">
  <dimension ref="A1:J37"/>
  <sheetViews>
    <sheetView zoomScale="70" zoomScaleNormal="70" workbookViewId="0">
      <selection activeCell="N66" sqref="N66"/>
    </sheetView>
  </sheetViews>
  <sheetFormatPr defaultColWidth="8.88671875" defaultRowHeight="15.6" x14ac:dyDescent="0.3"/>
  <cols>
    <col min="1" max="1" width="3" style="46" customWidth="1"/>
    <col min="2" max="2" width="20.6640625" style="45" customWidth="1"/>
    <col min="3" max="3" width="22.33203125" style="45" customWidth="1"/>
    <col min="4" max="10" width="20.6640625" style="45" customWidth="1"/>
    <col min="11" max="15" width="20.6640625" style="46" customWidth="1"/>
    <col min="16" max="16384" width="8.88671875" style="46"/>
  </cols>
  <sheetData>
    <row r="1" spans="1:10" x14ac:dyDescent="0.3">
      <c r="A1" s="278" t="s">
        <v>142</v>
      </c>
      <c r="B1" s="47"/>
      <c r="C1" s="48"/>
    </row>
    <row r="2" spans="1:10" x14ac:dyDescent="0.3">
      <c r="A2" s="279"/>
      <c r="B2" s="62"/>
      <c r="C2" s="48" t="s">
        <v>143</v>
      </c>
      <c r="D2" s="63"/>
      <c r="E2" s="63"/>
      <c r="F2" s="63"/>
      <c r="G2" s="63"/>
      <c r="H2" s="63"/>
      <c r="I2" s="63"/>
      <c r="J2" s="63"/>
    </row>
    <row r="3" spans="1:10" x14ac:dyDescent="0.3">
      <c r="A3" s="279"/>
      <c r="B3" s="63"/>
      <c r="C3" s="63"/>
      <c r="D3" s="63"/>
      <c r="E3" s="63"/>
      <c r="F3" s="63"/>
      <c r="G3" s="63"/>
      <c r="H3" s="63"/>
      <c r="I3" s="63"/>
      <c r="J3" s="63"/>
    </row>
    <row r="4" spans="1:10" x14ac:dyDescent="0.3">
      <c r="A4" s="279"/>
      <c r="B4" s="63"/>
      <c r="C4" s="63"/>
      <c r="D4" s="63"/>
      <c r="E4" s="63"/>
      <c r="F4" s="63"/>
      <c r="G4" s="63"/>
      <c r="H4" s="63"/>
      <c r="I4" s="63"/>
      <c r="J4" s="63"/>
    </row>
    <row r="5" spans="1:10" x14ac:dyDescent="0.3">
      <c r="A5" s="279"/>
      <c r="B5" s="63"/>
      <c r="C5" s="63"/>
      <c r="D5" s="63"/>
      <c r="E5" s="63"/>
      <c r="F5" s="64" t="s">
        <v>144</v>
      </c>
      <c r="G5" s="63"/>
      <c r="H5" s="63"/>
      <c r="I5" s="63"/>
      <c r="J5" s="63"/>
    </row>
    <row r="6" spans="1:10" x14ac:dyDescent="0.3">
      <c r="A6" s="279"/>
      <c r="B6" s="63"/>
      <c r="C6" s="63"/>
      <c r="D6" s="63"/>
      <c r="E6" s="63"/>
      <c r="F6" s="63"/>
      <c r="G6" s="63"/>
      <c r="H6" s="63"/>
      <c r="I6" s="63"/>
      <c r="J6" s="63"/>
    </row>
    <row r="7" spans="1:10" ht="16.2" thickBot="1" x14ac:dyDescent="0.35">
      <c r="A7" s="279"/>
      <c r="B7" s="63"/>
      <c r="C7" s="63"/>
      <c r="D7" s="63"/>
      <c r="E7" s="63"/>
      <c r="F7" s="63"/>
      <c r="G7" s="63"/>
      <c r="H7" s="63"/>
      <c r="I7" s="63"/>
      <c r="J7" s="63"/>
    </row>
    <row r="8" spans="1:10" ht="16.2" thickBot="1" x14ac:dyDescent="0.35">
      <c r="A8" s="279"/>
      <c r="B8" s="63"/>
      <c r="C8" s="65" t="s">
        <v>145</v>
      </c>
      <c r="D8" s="66">
        <v>0.1</v>
      </c>
      <c r="E8" s="67" t="s">
        <v>146</v>
      </c>
      <c r="F8" s="63"/>
      <c r="G8" s="67" t="s">
        <v>147</v>
      </c>
      <c r="H8" s="68">
        <v>0.1</v>
      </c>
      <c r="I8" s="63"/>
      <c r="J8" s="63"/>
    </row>
    <row r="9" spans="1:10" x14ac:dyDescent="0.3">
      <c r="A9" s="279"/>
      <c r="B9" s="63"/>
      <c r="C9" s="69">
        <v>0.6</v>
      </c>
      <c r="D9" s="63"/>
      <c r="E9" s="70">
        <v>1</v>
      </c>
      <c r="F9" s="63"/>
      <c r="G9" s="63"/>
      <c r="H9" s="63"/>
      <c r="I9" s="63"/>
      <c r="J9" s="63"/>
    </row>
    <row r="10" spans="1:10" x14ac:dyDescent="0.3">
      <c r="A10" s="279"/>
      <c r="B10" s="63"/>
      <c r="C10" s="67" t="s">
        <v>148</v>
      </c>
      <c r="D10" s="66">
        <v>0.3</v>
      </c>
      <c r="E10" s="67" t="s">
        <v>149</v>
      </c>
      <c r="F10" s="63"/>
      <c r="G10" s="70">
        <v>1</v>
      </c>
      <c r="H10" s="63"/>
      <c r="I10" s="63"/>
      <c r="J10" s="63"/>
    </row>
    <row r="11" spans="1:10" x14ac:dyDescent="0.3">
      <c r="A11" s="279"/>
      <c r="B11" s="63"/>
      <c r="C11" s="63"/>
      <c r="D11" s="63"/>
      <c r="E11" s="70">
        <v>1</v>
      </c>
      <c r="F11" s="63"/>
      <c r="G11" s="63"/>
      <c r="H11" s="63"/>
      <c r="I11" s="63"/>
      <c r="J11" s="63"/>
    </row>
    <row r="12" spans="1:10" x14ac:dyDescent="0.3">
      <c r="A12" s="279"/>
      <c r="B12" s="63"/>
      <c r="C12" s="63"/>
      <c r="D12" s="63"/>
      <c r="E12" s="67" t="s">
        <v>150</v>
      </c>
      <c r="F12" s="63"/>
      <c r="G12" s="67" t="s">
        <v>151</v>
      </c>
      <c r="H12" s="63"/>
      <c r="I12" s="63"/>
      <c r="J12" s="63"/>
    </row>
    <row r="13" spans="1:10" ht="16.2" thickBot="1" x14ac:dyDescent="0.35">
      <c r="A13" s="279"/>
      <c r="B13" s="63"/>
      <c r="C13" s="63"/>
      <c r="D13" s="63"/>
      <c r="E13" s="66">
        <v>0.6</v>
      </c>
      <c r="F13" s="63"/>
      <c r="G13" s="66">
        <v>0.4</v>
      </c>
      <c r="H13" s="63"/>
      <c r="I13" s="63"/>
      <c r="J13" s="63"/>
    </row>
    <row r="14" spans="1:10" ht="16.2" thickBot="1" x14ac:dyDescent="0.35">
      <c r="A14" s="279"/>
      <c r="B14" s="63"/>
      <c r="C14" s="63"/>
      <c r="D14" s="63"/>
      <c r="E14" s="63"/>
      <c r="F14" s="71" t="s">
        <v>152</v>
      </c>
      <c r="G14" s="63"/>
      <c r="H14" s="63"/>
      <c r="I14" s="63"/>
      <c r="J14" s="63"/>
    </row>
    <row r="15" spans="1:10" x14ac:dyDescent="0.3">
      <c r="A15" s="278" t="s">
        <v>153</v>
      </c>
      <c r="B15" s="63"/>
      <c r="C15" s="63"/>
      <c r="D15" s="63"/>
      <c r="E15" s="72">
        <v>0.4</v>
      </c>
      <c r="F15" s="66"/>
      <c r="G15" s="73">
        <v>1</v>
      </c>
      <c r="H15" s="63"/>
      <c r="I15" s="63"/>
      <c r="J15" s="63"/>
    </row>
    <row r="16" spans="1:10" x14ac:dyDescent="0.3">
      <c r="A16" s="278"/>
      <c r="B16" s="63"/>
      <c r="C16" s="63"/>
      <c r="D16" s="63"/>
      <c r="E16" s="67" t="s">
        <v>154</v>
      </c>
      <c r="F16" s="63"/>
      <c r="G16" s="67" t="s">
        <v>155</v>
      </c>
      <c r="H16" s="63"/>
      <c r="I16" s="63"/>
      <c r="J16" s="63"/>
    </row>
    <row r="17" spans="1:10" x14ac:dyDescent="0.3">
      <c r="A17" s="278"/>
      <c r="B17" s="63"/>
      <c r="C17" s="63"/>
      <c r="D17" s="63"/>
      <c r="E17" s="70">
        <v>0.7</v>
      </c>
      <c r="F17" s="63"/>
      <c r="G17" s="70">
        <v>0.3</v>
      </c>
      <c r="H17" s="63"/>
      <c r="I17" s="63"/>
      <c r="J17" s="63"/>
    </row>
    <row r="18" spans="1:10" x14ac:dyDescent="0.3">
      <c r="A18" s="278"/>
      <c r="B18" s="63"/>
      <c r="C18" s="63"/>
      <c r="D18" s="63"/>
      <c r="E18" s="67" t="s">
        <v>156</v>
      </c>
      <c r="F18" s="63"/>
      <c r="G18" s="67" t="s">
        <v>157</v>
      </c>
      <c r="H18" s="63"/>
      <c r="I18" s="63"/>
      <c r="J18" s="63"/>
    </row>
    <row r="19" spans="1:10" x14ac:dyDescent="0.3">
      <c r="A19" s="278"/>
      <c r="B19" s="63"/>
      <c r="C19" s="63"/>
      <c r="D19" s="63"/>
      <c r="E19" s="70">
        <v>0.3</v>
      </c>
      <c r="F19" s="63"/>
      <c r="G19" s="70">
        <v>0.6</v>
      </c>
      <c r="H19" s="63"/>
      <c r="I19" s="63"/>
      <c r="J19" s="63"/>
    </row>
    <row r="20" spans="1:10" x14ac:dyDescent="0.3">
      <c r="A20" s="278"/>
      <c r="B20" s="63"/>
      <c r="C20" s="63"/>
      <c r="D20" s="63"/>
      <c r="E20" s="67" t="s">
        <v>158</v>
      </c>
      <c r="F20" s="63"/>
      <c r="G20" s="67" t="s">
        <v>159</v>
      </c>
      <c r="H20" s="63"/>
      <c r="I20" s="63"/>
      <c r="J20" s="63"/>
    </row>
    <row r="21" spans="1:10" x14ac:dyDescent="0.3">
      <c r="A21" s="278"/>
      <c r="B21" s="63"/>
      <c r="C21" s="63"/>
      <c r="D21" s="63"/>
      <c r="E21" s="63"/>
      <c r="F21" s="63"/>
      <c r="G21" s="70">
        <v>1</v>
      </c>
      <c r="H21" s="63"/>
      <c r="I21" s="63"/>
      <c r="J21" s="63"/>
    </row>
    <row r="22" spans="1:10" x14ac:dyDescent="0.3">
      <c r="A22" s="278"/>
      <c r="B22" s="63"/>
      <c r="C22" s="63"/>
      <c r="D22" s="63"/>
      <c r="E22" s="63"/>
      <c r="F22" s="63"/>
      <c r="G22" s="67" t="s">
        <v>160</v>
      </c>
      <c r="H22" s="63"/>
      <c r="I22" s="63"/>
      <c r="J22" s="63"/>
    </row>
    <row r="23" spans="1:10" x14ac:dyDescent="0.3">
      <c r="A23" s="278"/>
      <c r="B23" s="63"/>
      <c r="C23" s="63"/>
      <c r="D23" s="63"/>
      <c r="E23" s="63"/>
      <c r="F23" s="63"/>
      <c r="G23" s="63"/>
      <c r="H23" s="63"/>
      <c r="I23" s="63"/>
      <c r="J23" s="63"/>
    </row>
    <row r="24" spans="1:10" x14ac:dyDescent="0.3">
      <c r="A24" s="278"/>
      <c r="B24" s="63"/>
      <c r="C24" s="63"/>
      <c r="D24" s="63"/>
      <c r="E24" s="63"/>
      <c r="F24" s="63"/>
      <c r="G24" s="63"/>
      <c r="H24" s="63"/>
      <c r="I24" s="63"/>
      <c r="J24" s="63"/>
    </row>
    <row r="25" spans="1:10" x14ac:dyDescent="0.3">
      <c r="A25" s="278"/>
      <c r="B25" s="63"/>
      <c r="C25" s="63"/>
      <c r="D25" s="63"/>
      <c r="E25" s="63"/>
      <c r="F25" s="63"/>
      <c r="G25" s="63"/>
      <c r="H25" s="63"/>
      <c r="I25" s="63"/>
      <c r="J25" s="63"/>
    </row>
    <row r="26" spans="1:10" x14ac:dyDescent="0.3">
      <c r="A26" s="278"/>
      <c r="B26" s="63"/>
      <c r="C26" s="63"/>
      <c r="D26" s="63"/>
      <c r="E26" s="63"/>
      <c r="F26" s="63"/>
      <c r="G26" s="63"/>
      <c r="H26" s="63"/>
      <c r="I26" s="63"/>
      <c r="J26" s="63"/>
    </row>
    <row r="27" spans="1:10" x14ac:dyDescent="0.3">
      <c r="A27" s="278"/>
      <c r="B27" s="63"/>
      <c r="C27" s="63"/>
      <c r="D27" s="63"/>
      <c r="E27" s="63"/>
      <c r="F27" s="63"/>
      <c r="G27" s="63"/>
      <c r="H27" s="63"/>
      <c r="I27" s="63"/>
      <c r="J27" s="63"/>
    </row>
    <row r="28" spans="1:10" x14ac:dyDescent="0.3">
      <c r="A28" s="278"/>
      <c r="B28" s="63"/>
      <c r="C28" s="63"/>
      <c r="D28" s="63"/>
      <c r="E28" s="63"/>
      <c r="F28" s="63"/>
      <c r="G28" s="63"/>
      <c r="H28" s="63"/>
      <c r="I28" s="63"/>
      <c r="J28" s="63"/>
    </row>
    <row r="29" spans="1:10" x14ac:dyDescent="0.3">
      <c r="A29" s="278"/>
      <c r="B29" s="63"/>
      <c r="C29" s="63"/>
      <c r="D29" s="63"/>
      <c r="E29" s="63"/>
      <c r="F29" s="63"/>
      <c r="G29" s="63"/>
      <c r="H29" s="63"/>
      <c r="I29" s="63"/>
      <c r="J29" s="63"/>
    </row>
    <row r="30" spans="1:10" x14ac:dyDescent="0.3">
      <c r="A30" s="278"/>
      <c r="B30" s="63"/>
      <c r="C30" s="63"/>
      <c r="D30" s="63"/>
      <c r="E30" s="63"/>
      <c r="F30" s="63"/>
      <c r="G30" s="63"/>
      <c r="H30" s="63"/>
      <c r="I30" s="63"/>
      <c r="J30" s="63"/>
    </row>
    <row r="31" spans="1:10" x14ac:dyDescent="0.3">
      <c r="A31" s="278"/>
      <c r="B31" s="63"/>
      <c r="C31" s="63"/>
      <c r="D31" s="63"/>
      <c r="E31" s="63"/>
      <c r="F31" s="63"/>
      <c r="G31" s="63"/>
      <c r="H31" s="63"/>
      <c r="I31" s="63"/>
      <c r="J31" s="63"/>
    </row>
    <row r="32" spans="1:10" x14ac:dyDescent="0.3">
      <c r="A32" s="278"/>
      <c r="B32" s="63"/>
      <c r="C32" s="63"/>
      <c r="D32" s="63"/>
      <c r="E32" s="63"/>
      <c r="F32" s="63"/>
      <c r="G32" s="63"/>
      <c r="H32" s="63"/>
      <c r="I32" s="63"/>
      <c r="J32" s="63"/>
    </row>
    <row r="33" spans="1:10" ht="16.2" thickBot="1" x14ac:dyDescent="0.35">
      <c r="A33" s="278"/>
      <c r="B33" s="63"/>
      <c r="C33" s="63"/>
      <c r="D33" s="63"/>
      <c r="E33" s="63"/>
      <c r="F33" s="63"/>
      <c r="G33" s="63"/>
      <c r="H33" s="63"/>
      <c r="I33" s="63"/>
      <c r="J33" s="63"/>
    </row>
    <row r="34" spans="1:10" ht="25.8" thickBot="1" x14ac:dyDescent="0.35">
      <c r="A34" s="278"/>
      <c r="B34" s="74" t="s">
        <v>161</v>
      </c>
      <c r="C34" s="67" t="s">
        <v>162</v>
      </c>
      <c r="D34" s="75" t="s">
        <v>163</v>
      </c>
      <c r="E34" s="71" t="s">
        <v>164</v>
      </c>
      <c r="F34" s="75" t="s">
        <v>165</v>
      </c>
      <c r="G34" s="67" t="s">
        <v>166</v>
      </c>
      <c r="H34" s="63" t="s">
        <v>167</v>
      </c>
      <c r="I34" s="63" t="s">
        <v>168</v>
      </c>
      <c r="J34" s="63" t="s">
        <v>169</v>
      </c>
    </row>
    <row r="35" spans="1:10" x14ac:dyDescent="0.3">
      <c r="B35" s="63"/>
      <c r="C35" s="63"/>
      <c r="D35" s="63"/>
      <c r="E35" s="63"/>
      <c r="F35" s="63"/>
      <c r="G35" s="63"/>
      <c r="H35" s="63"/>
      <c r="I35" s="63"/>
      <c r="J35" s="63"/>
    </row>
    <row r="36" spans="1:10" x14ac:dyDescent="0.3">
      <c r="B36" s="63"/>
      <c r="C36" s="63" t="s">
        <v>170</v>
      </c>
      <c r="D36" s="63"/>
      <c r="E36" s="63"/>
      <c r="F36" s="63"/>
      <c r="G36" s="63"/>
      <c r="H36" s="63"/>
      <c r="I36" s="63"/>
      <c r="J36" s="63"/>
    </row>
    <row r="37" spans="1:10" x14ac:dyDescent="0.3">
      <c r="B37" s="63"/>
      <c r="C37" s="63"/>
      <c r="D37" s="63"/>
      <c r="E37" s="63"/>
      <c r="F37" s="63"/>
      <c r="G37" s="63"/>
      <c r="H37" s="63"/>
      <c r="I37" s="63"/>
      <c r="J37" s="63"/>
    </row>
  </sheetData>
  <mergeCells count="2">
    <mergeCell ref="A1:A14"/>
    <mergeCell ref="A15:A3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6" ma:contentTypeDescription="Kurkite naują dokumentą." ma:contentTypeScope="" ma:versionID="4b2f4eaef3a076a496fb5ee0499a8c6a">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68d74943fc1ca1d692ac8832dc6b68d0"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77CAAD-00AD-45EF-A1B4-7019BFE138E4}">
  <ds:schemaRefs>
    <ds:schemaRef ds:uri="http://schemas.microsoft.com/sharepoint/v3/contenttype/forms"/>
  </ds:schemaRefs>
</ds:datastoreItem>
</file>

<file path=customXml/itemProps2.xml><?xml version="1.0" encoding="utf-8"?>
<ds:datastoreItem xmlns:ds="http://schemas.openxmlformats.org/officeDocument/2006/customXml" ds:itemID="{A3F45836-6B36-42BD-897F-4C459B6CEE5B}">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3.xml><?xml version="1.0" encoding="utf-8"?>
<ds:datastoreItem xmlns:ds="http://schemas.openxmlformats.org/officeDocument/2006/customXml" ds:itemID="{443556A1-75CD-4D81-A542-3B2E196DF1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1</vt:i4>
      </vt:variant>
    </vt:vector>
  </HeadingPairs>
  <TitlesOfParts>
    <vt:vector size="12" baseType="lpstr">
      <vt:lpstr>INSTRUKCIJA</vt:lpstr>
      <vt:lpstr>1. Veiklos ir pajamos</vt:lpstr>
      <vt:lpstr>2. Sertifikavimas-APV</vt:lpstr>
      <vt:lpstr>3. Eksportas-APV</vt:lpstr>
      <vt:lpstr>4. MTEPI veikla</vt:lpstr>
      <vt:lpstr>5.Fiksuot.įkainiai-parodos</vt:lpstr>
      <vt:lpstr>6.Fiksuotosios sumos-sertifik.</vt:lpstr>
      <vt:lpstr>SVV ryšiai</vt:lpstr>
      <vt:lpstr>SVV schema</vt:lpstr>
      <vt:lpstr>SVV sunkumai</vt:lpstr>
      <vt:lpstr>Sheet12</vt:lpstr>
      <vt:lpstr>'6.Fiksuotosios sumos-sertifik.'!_Hlk78214629</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Deimantė Spaičienė</dc:creator>
  <cp:keywords/>
  <dc:description/>
  <cp:lastModifiedBy>Dovilė Sabienė</cp:lastModifiedBy>
  <cp:revision/>
  <dcterms:created xsi:type="dcterms:W3CDTF">2022-10-19T15:09:54Z</dcterms:created>
  <dcterms:modified xsi:type="dcterms:W3CDTF">2023-09-14T17:24:09Z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