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d.sabiene\OneDrive - Lietuvos verslo paramos agentūra\Documents\D.Sabiene\Dokumentai\Expo galimybės\Administravimas\VA, VA PL šablonai\"/>
    </mc:Choice>
  </mc:AlternateContent>
  <xr:revisionPtr revIDLastSave="0" documentId="8_{35FB61B6-DD0A-42C1-9C83-B7CF27F1A861}" xr6:coauthVersionLast="47" xr6:coauthVersionMax="47" xr10:uidLastSave="{00000000-0000-0000-0000-000000000000}"/>
  <bookViews>
    <workbookView xWindow="-108" yWindow="-108" windowWidth="23256" windowHeight="12576" tabRatio="798" firstSheet="1" activeTab="7" xr2:uid="{00000000-000D-0000-FFFF-FFFF00000000}"/>
  </bookViews>
  <sheets>
    <sheet name="Veiklos ataskaita" sheetId="1" r:id="rId1"/>
    <sheet name="Veiklos ataskaita PVZ" sheetId="26" r:id="rId2"/>
    <sheet name="AMP forma" sheetId="11" state="hidden" r:id="rId3"/>
    <sheet name="AMP forma_PVZ" sheetId="27" r:id="rId4"/>
    <sheet name="MP forma_PVZ" sheetId="28" r:id="rId5"/>
    <sheet name="MP forma" sheetId="13" r:id="rId6"/>
    <sheet name="Galutinė projekto informacija" sheetId="14" r:id="rId7"/>
    <sheet name="Galutinė VA_PVZ" sheetId="29" r:id="rId8"/>
    <sheet name="Dokumentų sąrašas" sheetId="15" state="hidden" r:id="rId9"/>
    <sheet name="Pasirinkimai" sheetId="3"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63" i="26" l="1"/>
  <c r="U17" i="28" l="1"/>
  <c r="U18" i="28"/>
  <c r="AD63" i="26" l="1"/>
  <c r="AX63" i="26"/>
  <c r="AY63" i="26"/>
  <c r="AZ63" i="26"/>
  <c r="BA63" i="26"/>
  <c r="BB63" i="26"/>
  <c r="BC63" i="26"/>
  <c r="BD63" i="26"/>
  <c r="BE63" i="26"/>
  <c r="BF63" i="26"/>
  <c r="BG63" i="26"/>
  <c r="BH63" i="26"/>
  <c r="BI63" i="26"/>
  <c r="BJ63" i="26"/>
  <c r="AN63" i="26"/>
  <c r="AO63" i="26"/>
  <c r="AP63" i="26"/>
  <c r="AQ63" i="26"/>
  <c r="AR63" i="26"/>
  <c r="AS63" i="26"/>
  <c r="AT63" i="26"/>
  <c r="AU63" i="26"/>
  <c r="AV63" i="26"/>
  <c r="AW63" i="26"/>
  <c r="AE63" i="26"/>
  <c r="AG63" i="26"/>
  <c r="AH63" i="26"/>
  <c r="AI63" i="26"/>
  <c r="AJ63" i="26"/>
  <c r="AK63" i="26"/>
  <c r="AL63" i="26"/>
  <c r="AM63" i="26"/>
  <c r="N29" i="26"/>
  <c r="N53" i="26"/>
  <c r="N51" i="26" s="1"/>
  <c r="N49" i="26" s="1"/>
  <c r="AB55" i="26"/>
  <c r="AB31" i="26"/>
  <c r="AB33" i="26"/>
  <c r="AB35" i="26"/>
  <c r="AB37" i="26"/>
  <c r="AB39" i="26"/>
  <c r="AC63" i="26" l="1"/>
  <c r="N27" i="26"/>
  <c r="N65"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Kęstas Bepirštis</author>
    <author>Zita Markevičienė</author>
    <author>Lina Balčiūnienė</author>
  </authors>
  <commentList>
    <comment ref="D5" authorId="0" shapeId="0" xr:uid="{00000000-0006-0000-0000-000001000000}">
      <text>
        <r>
          <rPr>
            <b/>
            <sz val="9"/>
            <color indexed="81"/>
            <rFont val="Tahoma"/>
            <family val="2"/>
            <charset val="186"/>
          </rPr>
          <t>Kęstas Bepirštis:</t>
        </r>
        <r>
          <rPr>
            <sz val="9"/>
            <color indexed="81"/>
            <rFont val="Tahoma"/>
            <family val="2"/>
            <charset val="186"/>
          </rPr>
          <t xml:space="preserve">
Pvz. jeigu pirma VA nurodoma 001, jeigu antra VA nurodoma 002 ir atitinkamai numeruojama toliau didėjančia seka</t>
        </r>
      </text>
    </comment>
    <comment ref="D7" authorId="1" shapeId="0" xr:uid="{00000000-0006-0000-0000-000002000000}">
      <text>
        <r>
          <rPr>
            <sz val="11"/>
            <color theme="1"/>
            <rFont val="Calibri"/>
            <family val="2"/>
            <charset val="186"/>
            <scheme val="minor"/>
          </rPr>
          <t>Zita Markevičienė:
Informacija, kuri paimama iš kitų formų, pažymima mėlyna spalva. Sistemos apskaičiuojami laukai pažymėti žalia spalva.
* Kol neveiks IS žaliuose laukeliuose esančią info reikės apskaičiuoti patiems ir įrašyti</t>
        </r>
      </text>
    </comment>
    <comment ref="K20" authorId="2" shapeId="0" xr:uid="{00000000-0006-0000-0000-000003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M20" authorId="2" shapeId="0" xr:uid="{00000000-0006-0000-0000-000004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B26" authorId="1" shapeId="0" xr:uid="{00000000-0006-0000-0000-000005000000}">
      <text>
        <r>
          <rPr>
            <b/>
            <sz val="9"/>
            <color indexed="81"/>
            <rFont val="Tahoma"/>
            <family val="2"/>
            <charset val="186"/>
          </rPr>
          <t>Zita Markevičienė:</t>
        </r>
        <r>
          <rPr>
            <sz val="9"/>
            <color indexed="81"/>
            <rFont val="Tahoma"/>
            <family val="2"/>
            <charset val="186"/>
          </rPr>
          <t xml:space="preserve">
Toliau pagal sutarties matricą įterpiamos veiklos ir/ar  fiziniai rodikliai, pildomi veiksmai.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Gylienė</author>
  </authors>
  <commentList>
    <comment ref="K11" authorId="0" shapeId="0" xr:uid="{95023064-8FEB-4AA7-AC3E-119028A90CE2}">
      <text>
        <r>
          <rPr>
            <b/>
            <sz val="9"/>
            <color indexed="81"/>
            <rFont val="Tahoma"/>
            <family val="2"/>
            <charset val="186"/>
          </rPr>
          <t>Jeigu projekto avansas viršija 100 000 Eur sumą, 5 langelyje įrašoma tik 100 000 Eur viršijanti suma</t>
        </r>
      </text>
    </comment>
  </commentList>
</comments>
</file>

<file path=xl/sharedStrings.xml><?xml version="1.0" encoding="utf-8"?>
<sst xmlns="http://schemas.openxmlformats.org/spreadsheetml/2006/main" count="1757" uniqueCount="696">
  <si>
    <t xml:space="preserve">FORMAI PRITARTA  
Tarpinstitucinės darbo grupės, sudarytos Lietuvos Respublikos finansų ministro 2021 m.  birželio 11 d. įsakymu Nr. 1K-219 „Dėl tarpinstitucinės darbo grupės sudarymo“, 2023 m. spalio 20 d. posėdžio protokolu Nr. 16
Projektų įgyvendinimo stebėsenos proceso 1 priedas 
</t>
  </si>
  <si>
    <t>VEIKLOS ATASKAITA</t>
  </si>
  <si>
    <t>Veiklos ataskaitos numeris:</t>
  </si>
  <si>
    <t xml:space="preserve">Nurodomas VA numeris chronologine tvarka. </t>
  </si>
  <si>
    <t>Projekto vykdytojas:</t>
  </si>
  <si>
    <t>Iš Sutarties perkeliamas projekto vykdytojo pavadinimas. Jei pildoma DMS, laukas užpildomas automatiškai.</t>
  </si>
  <si>
    <t>Pirkimus vykdančiojo subjekto statusas</t>
  </si>
  <si>
    <t>Jei projekte numatoma atlikti pirkimus, iš sąrašo pasirenkamas projekto vykdytojo kaip pirkimus vykdančiojo subjekto statusas: „Perkančioji organizacija“, „Neperkančioji organizacija“ ir „Pirkimai nebus vykdomi“. Laukelis pildomas tik pirminėje VA ir pasikeitus pirkimus vykdančiojo subjekto statusui. Nurodyti privaloma.</t>
  </si>
  <si>
    <t>Projekto partneriai</t>
  </si>
  <si>
    <r>
      <rPr>
        <i/>
        <sz val="9"/>
        <color rgb="FF4472C4"/>
        <rFont val="Times New Roman"/>
        <family val="1"/>
        <charset val="186"/>
      </rPr>
      <t>Iš Sutarties perkeliamas  projekto partnerio pavadinimas. Jei pildoma DMS, laukas užpildomas automatiškai.</t>
    </r>
    <r>
      <rPr>
        <i/>
        <sz val="9"/>
        <color rgb="FF000000"/>
        <rFont val="Times New Roman"/>
        <family val="1"/>
        <charset val="186"/>
      </rPr>
      <t xml:space="preserve"> Jei Sutartyje projekto partneriai nėra įrašyti, stulpelis nerodomas.</t>
    </r>
  </si>
  <si>
    <t>Jei projekte su partneriais numatoma atlikti pirkimus, iš sąrašo pasirenkamas projekto partnerio statusas: „Perkančioji organizacija“ arba „Neperkančioji organizacija“.  Laukelis pildomas tik pirminėje VA ir pasikeitus pirkimus vykdančiojo subjekto statusui. Nurodyti privaloma. Jei Sutartyje projekto partneriai nėra įrašyti, stulpelis nerodomas.</t>
  </si>
  <si>
    <t>Projekto pavadinimas:</t>
  </si>
  <si>
    <t>Iš Sutarties perkeliamas projekto pavadinimas. Jei pildoma DMS, laukas užpildomas automatiškai.</t>
  </si>
  <si>
    <t>Projekto veiklų vykdymo pradžia:</t>
  </si>
  <si>
    <t>Pradžia:</t>
  </si>
  <si>
    <r>
      <rPr>
        <sz val="10"/>
        <color rgb="FF4472C4"/>
        <rFont val="Times New Roman"/>
        <family val="1"/>
        <charset val="186"/>
      </rPr>
      <t xml:space="preserve">Iš Sutarties perkeliama </t>
    </r>
    <r>
      <rPr>
        <i/>
        <sz val="10"/>
        <color rgb="FF4472C4"/>
        <rFont val="Times New Roman"/>
        <family val="1"/>
        <charset val="186"/>
      </rPr>
      <t>projekto veiklų vykdymo pradžios data. Jei pildoma DMS, laukas užpildomas automatiškai.</t>
    </r>
  </si>
  <si>
    <t>Planuojama projekto veiklų vykdymo pabaiga:</t>
  </si>
  <si>
    <t>Iš Sutarties perkeliama projekto veiklų vykdymo pabaigos data. Jei pildoma DMS, laukas užpildomas automatiškai.</t>
  </si>
  <si>
    <r>
      <t xml:space="preserve">Projekto veiklų įgyvendinimo grafikas </t>
    </r>
    <r>
      <rPr>
        <b/>
        <i/>
        <sz val="12"/>
        <rFont val="Times New Roman"/>
        <family val="1"/>
        <charset val="186"/>
      </rPr>
      <t>(netaikoma FP projektams)</t>
    </r>
  </si>
  <si>
    <t>Veiklos ataskaitos ataskaitinio laikotarpio pabaiga:</t>
  </si>
  <si>
    <t>Nurodoma laikotarpio už kurio pažangą atsiskaitoma teikiamoje VA pabaiga.  Galimas simbolių skaičius 12.</t>
  </si>
  <si>
    <t>Projekto tinkamų finansuoti išlaidų suma, EUR:</t>
  </si>
  <si>
    <t xml:space="preserve">Iš Sutarties perkeliama bendra projekto tinkamų finansuoti išlaidų suma. Jei pildoma DMS, laukas užpildomas automatiškai. Galimas simbolių skaičius – 9 simboliai iki kablelio ir 2 simboliai po kablelio. </t>
  </si>
  <si>
    <t>Stebėsenos rodiklio pavadinimas</t>
  </si>
  <si>
    <t>Pažangos priemonės veiklos/poveiklės numeris</t>
  </si>
  <si>
    <t>Stebėsenos rodiklio kodas</t>
  </si>
  <si>
    <t>Matavimo vienetas</t>
  </si>
  <si>
    <t>Siektina tarpinė reikšmė</t>
  </si>
  <si>
    <t>Siektinos tarpinės reikšmės data</t>
  </si>
  <si>
    <t>Siektina reikšmė</t>
  </si>
  <si>
    <t>Siektinos  reikšmės data</t>
  </si>
  <si>
    <t>Pasiekta reikšmė</t>
  </si>
  <si>
    <t>Komentarai</t>
  </si>
  <si>
    <t>Projekto kodas:</t>
  </si>
  <si>
    <t>Iš Sutarties perkeliamas projekto kodas. Jei pildoma DMS, laukas užpildomas automatiškai.</t>
  </si>
  <si>
    <t xml:space="preserve">Patvirtina tinkamų finansuoti išlaidų suma, EUR </t>
  </si>
  <si>
    <r>
      <t xml:space="preserve">Apskaičiuojama bendra </t>
    </r>
    <r>
      <rPr>
        <i/>
        <sz val="10"/>
        <rFont val="Times New Roman"/>
        <family val="1"/>
        <charset val="186"/>
      </rPr>
      <t>patvirtina</t>
    </r>
    <r>
      <rPr>
        <i/>
        <sz val="10"/>
        <color theme="1"/>
        <rFont val="Times New Roman"/>
        <family val="1"/>
        <charset val="186"/>
      </rPr>
      <t xml:space="preserve">  projekto tinkamų finansuoti išlaidų suma. Galimas simbolių skaičius – 9 simboliai iki kablelio ir 2 simboliai po kablelio. </t>
    </r>
  </si>
  <si>
    <t xml:space="preserve">Iš Sutarties perkeliamas stebėsenos rodiklio pavadinimas. Jei pildoma DMS, laukas užpildomas automatiškai. Galimas simbolių skaičius – 500. </t>
  </si>
  <si>
    <t>Iš Sutarties perkeliamas pažangos priemonės veiklos / poveiklės, pagal kurią siekiamas stebėsenos rodiklis, numeris. Jei pildoma DMS, laukas užpildomas automatiškai. Galimas simbolių skaičius – 100.</t>
  </si>
  <si>
    <t xml:space="preserve">Iš Sutarties perkeliamas stebėsenos rodiklio kodas. Jei pildoma DMS, laukas užpildomas automatiškai. Galimas simbolių skaičius – 500. </t>
  </si>
  <si>
    <t>Iš Sutarties perkeliama stebėsenos rodiklio matavimo vienetas. Jei pildoma DMS, laukas užpildomas automatiškai. Galimas simbolių skaičius – 50.</t>
  </si>
  <si>
    <t>Iš PĮP perkeliama stebėsenos rodiklio siekiama tarpinė reikšmė (jei tokia numatyta). Galimas simbolių skaičius – 30 simbolių.</t>
  </si>
  <si>
    <r>
      <t xml:space="preserve">Iš PĮP perkeliama stebėsenos rodiklio siekiamos </t>
    </r>
    <r>
      <rPr>
        <i/>
        <sz val="10"/>
        <color theme="4" tint="-0.249977111117893"/>
        <rFont val="Times New Roman"/>
        <family val="1"/>
        <charset val="186"/>
      </rPr>
      <t>tarpinės</t>
    </r>
    <r>
      <rPr>
        <i/>
        <sz val="10"/>
        <color theme="8"/>
        <rFont val="Times New Roman"/>
        <family val="1"/>
        <charset val="186"/>
      </rPr>
      <t xml:space="preserve"> reikšmės terminas.</t>
    </r>
    <r>
      <rPr>
        <i/>
        <strike/>
        <sz val="10"/>
        <color theme="8"/>
        <rFont val="Times New Roman"/>
        <family val="1"/>
        <charset val="186"/>
      </rPr>
      <t xml:space="preserve"> </t>
    </r>
    <r>
      <rPr>
        <i/>
        <sz val="10"/>
        <color theme="8"/>
        <rFont val="Times New Roman"/>
        <family val="1"/>
        <charset val="186"/>
      </rPr>
      <t xml:space="preserve"> Galimas simbolių skaičius – 30 simbolių.</t>
    </r>
  </si>
  <si>
    <t>Iš Sutarties perkeliama stebėsenos rodiklio siekiama reikšmė. Jei pildoma DMS, laukas užpildomas automatiškai. Galimas simbolių skaičius – 30 simbolių.</t>
  </si>
  <si>
    <t>Iš PĮP perkeliama stebėsenos rodiklio siekiamos reikšmės terminas, jei jis numatytas PĮP.  Galimas simbolių skaičius – 30 simbolių.</t>
  </si>
  <si>
    <t>Įrašoma pasiekta stebėsenos rodiklio reikšmė. Galimas simbolių skaičius – 30 simbolių.</t>
  </si>
  <si>
    <t>Pateikiama papildoma informacija apie rodiklio pasiekimą, pateikiamas paaiškinimas, kita ADMI prašoma pateikti informacija.
Galimas simbolių skaičius – 600.</t>
  </si>
  <si>
    <r>
      <t>Panaudota</t>
    </r>
    <r>
      <rPr>
        <b/>
        <strike/>
        <sz val="10"/>
        <rFont val="Times New Roman"/>
        <family val="1"/>
        <charset val="186"/>
      </rPr>
      <t xml:space="preserve"> </t>
    </r>
    <r>
      <rPr>
        <b/>
        <sz val="10"/>
        <rFont val="Times New Roman"/>
        <family val="1"/>
        <charset val="186"/>
      </rPr>
      <t xml:space="preserve"> projekto išlaidų dalis, proc. : </t>
    </r>
  </si>
  <si>
    <t xml:space="preserve">Apskaičiuojama procentinė dalis tarp projekto  išlaidų sumos ir apmokėtos projekto išlaidų sumos. Galimas simbolių skaičius – 3 simboliai iki kablelio ir 2 simboliai po kablelio. </t>
  </si>
  <si>
    <t>Projekto rizika:</t>
  </si>
  <si>
    <t>Atvaizduojama nustatyta bendra projekto rizika. Jei rizika maža - laukelis spalvinamas žalia spalva, vidutinė rizika - geltona spalva, didelė rizika - raudona spalva.</t>
  </si>
  <si>
    <t>Išmokėtų į fondą lėšų suma, EUR:</t>
  </si>
  <si>
    <t xml:space="preserve">Nurodoma išmokėtų į fondą lėšų suma. Pildant DMS informacija perkeliama iš INVESTIS užregistruotų apmokėjimo duomenų.
Taikoma tik projektams, apimantiems FP. 
Galimas simbolių skaičius – 9 simboliai iki kablelio ir 2 simboliai po kablelio. </t>
  </si>
  <si>
    <t>Projekto veiklų įgyvendinimo mėnesių skaičius (netaikoma FP projektams)</t>
  </si>
  <si>
    <t>Pamėnesiui atvaizduojami metai ir mėnuo nuo projekto Sutarties pasirašymo mėnesio iki planuojamos projekto pabaigos mėnesio (projekto veiklų įgyvendinimo grafiko ašiai sudaryti).</t>
  </si>
  <si>
    <t>Nr.</t>
  </si>
  <si>
    <t>Projekto veiklų grupė</t>
  </si>
  <si>
    <t>Projekto veiklų grupės tinkamų finansuoti išlaidų suma, EUR</t>
  </si>
  <si>
    <t>Patvirtinta tinkamų finansuoti išlaidų suma, EUR</t>
  </si>
  <si>
    <t>Panaudota veiklų grupės išlaidų dalis, proc.</t>
  </si>
  <si>
    <t>Iš Sutarties perkeliamas veiklų grupės numeris. Galimas simbolių skaičius - 10.</t>
  </si>
  <si>
    <t xml:space="preserve">Taikoma projektams, apimantiems finansines priemones. Nurodomas specialiojo fondo pavadinimas. </t>
  </si>
  <si>
    <t xml:space="preserve">Automatiškai iš Sutarties perkeliama projekto veiklos grupės tinkamų finansuoti išlaidų suma. </t>
  </si>
  <si>
    <t xml:space="preserve">Susumuojama  patvirtinta  tinkamų finansuoti išlaidų suma, priskirta poveiklei ir jos veiksmams / išlaidų tipams. Galimas simbolių skaičius – 9 simboliai iki kablelio ir 2 simboliai po kablelio. </t>
  </si>
  <si>
    <t xml:space="preserve">Apskaičiuojamas procentinis dydis tarp projekto veiklos tinkamų finansuoti išlaidų sumos ir patvirtinos tinkamų finansuoti išlaidų sumos. Galimas simbolių skaičius – 3 simboliai  iki kablelio ir 2 simboliai po kablelio. </t>
  </si>
  <si>
    <t xml:space="preserve">Nr. </t>
  </si>
  <si>
    <t>Projekto veiklos pavadinimas</t>
  </si>
  <si>
    <t>Pradėta iki Sutarties  pasirašymo</t>
  </si>
  <si>
    <t>Sutarties mėnuo, kai pradedama vykdyti projekto veikla</t>
  </si>
  <si>
    <t xml:space="preserve">Iš Sutarties perkeliamas projekto veiklos vykdymo pradžios mėnesio eilės numeris, skaičiuojant nuo projekto Sutarties pasirašymo dienos. Jei pildoma DMS, laukas užpildomas automatiškai. Nurodomas skaičius nuo 1 iki 110. </t>
  </si>
  <si>
    <t>Sutarties mėnuo, kai baigiama vykdyti projekto veikla</t>
  </si>
  <si>
    <t xml:space="preserve">Iš Sutarties perkeliamas projekto veiklos vykdymo pabaigos mėnesio eilės numeris, skaičiuojant nuo projekto Sutarties pasirašymo dienos. Jei pildoma DMS, laukas užpildomas automatiškai. Nurodomas skaičius nuo 1 iki 110. </t>
  </si>
  <si>
    <t>Projekto veiklos tinkamų finansuoti išlaidų suma, EUR</t>
  </si>
  <si>
    <t xml:space="preserve">Patvirtinta tinkamų finansuoti išlaidų suma, EUR </t>
  </si>
  <si>
    <t xml:space="preserve">Panaudota veiklos išlaidų dalis, proc. </t>
  </si>
  <si>
    <t xml:space="preserve">Regionas </t>
  </si>
  <si>
    <t>TPF</t>
  </si>
  <si>
    <t>Investicijų suma, priskiriama regionui taikant „pro rata“ principą, EUR</t>
  </si>
  <si>
    <t>Finansuojamoji dalis, proc.</t>
  </si>
  <si>
    <t>Planuojamas projekto veiklų įgyvendinimas grafiškai 
(netaikoma FP projektams)</t>
  </si>
  <si>
    <t>Pamėnesiui grafiškai atvaizduojamas projekto veiklų laikotarpis nuo pradžios iki pabaigos.</t>
  </si>
  <si>
    <t>Iš Sutarties perkeliamas veiklos numeris. Jei pildoma DMS, laukas užpildomas automatiškai. Galimas simbolių skaičius - 10.</t>
  </si>
  <si>
    <t>Iš Sutarties perkeliamas projekto veiklos pavadinimas. Jei pildoma DMS, laukas užpildomas automatiškai. Galimas simbolių skaičius – 500.</t>
  </si>
  <si>
    <t>Iš Sutarties perkeliamas pažangos priemonės veiklos / poveiklės, pagal kurią įgyvendinama projekto veikla, numeris. Jei pildoma DMS, laukas užpildomas automatiškai. Galimas simbolių skaičius – 100.</t>
  </si>
  <si>
    <t>Iš Sutarties perkeliama reikšmė „Taip“ arba „Ne“. Jei pildoma DMS, laukas užpildomas automatiškai.</t>
  </si>
  <si>
    <t xml:space="preserve">Mėnuo, išreikštas metų ir mėnesio formatu, prie Sutarties pasirašymo mėnesio pridedant mėnesių, kai pradedama vykdyti projekto veikla, skaičių. </t>
  </si>
  <si>
    <t>Mėnuo, išreikštas metų ir mėnesio formatu, prie Sutarties pasirašymo mėnesio pridedant mėnesių, kai baigiama vykdyti projekto veikla, skaičių.</t>
  </si>
  <si>
    <t xml:space="preserve">Iš Sutarties perkeliama projekto veiklos tinkamų finansuoti išlaidų suma. Jei Sutartyje numatyta, kad PVM tinkamas finansuoti, nurodoma suma su PVM.
Jei pildoma DMS, laukas užpildomas automatiškai.
Galimas simbolių skaičius – 9 simboliai iki kablelio ir 2 simboliai po kablelio. Nurodyti privaloma.
</t>
  </si>
  <si>
    <t>Iš Sutarties perkeliama informacija apie regioną. Jei pildoma DMS, laukas užpildomas automatiškai.</t>
  </si>
  <si>
    <t>Iš Sutarties perkeliama informacija apie  TPF. Jei pildoma DMS, laukas užpildomas automatiškai.</t>
  </si>
  <si>
    <t>Iš Sutarties perkeliama informacija apie veiklas taikomą "pro rata" principą.
Jei pildoma DMS, laukas užpildomas automatiškai.</t>
  </si>
  <si>
    <t>Iš Sutarties perkeliama projekto veiklai taikoma finansuojamoji dalis procentais.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</si>
  <si>
    <t>Poveiklės pavadinimas</t>
  </si>
  <si>
    <t>Matavimo  vienetas</t>
  </si>
  <si>
    <t>Siekiama reikšmė</t>
  </si>
  <si>
    <t>Poveiklės aprašymas</t>
  </si>
  <si>
    <t>Planuojama poveiklės tinkamų finansuoti išlaidų suma, EUR</t>
  </si>
  <si>
    <t>Ar poveiklėje dalyvauja partneris?</t>
  </si>
  <si>
    <t>Ar poveiklės PVM yra tinkamas finansuoti?</t>
  </si>
  <si>
    <r>
      <rPr>
        <i/>
        <sz val="9"/>
        <color rgb="FF4472C4"/>
        <rFont val="Times New Roman"/>
        <family val="1"/>
        <charset val="186"/>
      </rPr>
      <t xml:space="preserve">Iš Sutarties perkeliamas poveiklės numeris. Jei pildoma DMS, laukas užpildomas automatiškai. </t>
    </r>
    <r>
      <rPr>
        <i/>
        <sz val="9"/>
        <color rgb="FF000000"/>
        <rFont val="Times New Roman"/>
        <family val="1"/>
        <charset val="186"/>
      </rPr>
      <t>Galimas simbolių skaičius - 10.</t>
    </r>
  </si>
  <si>
    <t>Iš Sutarties perkeliamas projekto poveiklės pavadinimas. Jei pildoma DMS, laukas užpildomas automatiškai. Galimas simbolių skaičius - 300.</t>
  </si>
  <si>
    <r>
      <rPr>
        <i/>
        <sz val="9"/>
        <color rgb="FF4472C4"/>
        <rFont val="Times New Roman"/>
        <family val="1"/>
        <charset val="186"/>
      </rPr>
      <t xml:space="preserve">Iš Sutarties perkeliamas matavimo vienetas (naudojant visuotinai priimtus mato vienetus, galima trumpinti, pvz., vnt., kompl., asm., km, kv. m). Jei pildoma DMS, laukas užpildomas automatiškai. </t>
    </r>
    <r>
      <rPr>
        <i/>
        <sz val="9"/>
        <color rgb="FF000000"/>
        <rFont val="Times New Roman"/>
        <family val="1"/>
        <charset val="186"/>
      </rPr>
      <t>Galimas simbolių skaičius – 20.</t>
    </r>
  </si>
  <si>
    <t xml:space="preserve">Iš Sutarties perkeliama siekiama poveiklės rezultato reikšmė skaičiais. Jei pildoma DMS, laukas užpildomas automatiškai. Galimas simbolių skaičius – 9 simboliai iki kablelio ir 2 simboliai po kablelio.
</t>
  </si>
  <si>
    <t xml:space="preserve">Įrašoma pasiekta poveiklės rezultato reikšmė skaičiais. Galimas simbolių skaičius – 9 simboliai iki kablelio ir 2 simboliai po kablelio. Nurodyti privaloma.
</t>
  </si>
  <si>
    <t>Iš Sutarties perkeliamas poveiklės aprašymas. Jei pildoma DMS, laukas užpildomas automatiškai.
Galimas simbolių skaičius – 2000.</t>
  </si>
  <si>
    <t>Jei poveiklėje išskirti veiksmai / išlaidų tipai - susumuojama  planuojama tinkamų finansuoti išlaidų suma veiksmams / išlaidų tipams. Jei poveiklėje neišskirti veiksmai / išlaidų tipai - piminėje VA planuojama poveiklės tinkamų finansuoti išlaidų suma perkeliama iš PĮP. Jei Sutartyje numatyta, kad PVM tinkamas finansuoti, nurodoma su PVM. Jei pildoma DMS, informacija perkeliama automatiškai. Ši informacija gali būti koreguojama. Galimas simbolių skaičius – 9 simboliai iki kablelio ir 2 simboliai po kablelio. Nurodyti privaloma.</t>
  </si>
  <si>
    <t xml:space="preserve">Apskaičiuojamas procentinis dydis tarp projekto poveiklės tinkamų finansuoti išlaidų sumos ir patvirtintos tinkamų finansuoti išlaidų sumos/ Galimas simbolių skaičius – 3 simboliai  iki kablelio ir 2 simboliai po kablelio. </t>
  </si>
  <si>
    <r>
      <t>Pasirenkama iš sąrašo: „Taip“, „Ne“. Laukelis rodomas, tik jei projektas įgyvendinamas su partneriais.</t>
    </r>
    <r>
      <rPr>
        <i/>
        <strike/>
        <sz val="9"/>
        <color theme="1"/>
        <rFont val="Times New Roman"/>
        <family val="1"/>
        <charset val="186"/>
      </rPr>
      <t xml:space="preserve">  </t>
    </r>
    <r>
      <rPr>
        <i/>
        <sz val="9"/>
        <color theme="1"/>
        <rFont val="Times New Roman"/>
        <family val="1"/>
        <charset val="186"/>
      </rPr>
      <t>Pasirinkus „Taip“, poveiklės veiksmuose / išlaidų tipuose prašoma nurodyti ar dalyvauja partneris. Jei pasirenkama „Ne“ poveiklės veiksmuose / išlaidų tipuose automatiškai pažymima „Ne“.</t>
    </r>
  </si>
  <si>
    <t xml:space="preserve">Pasirenkama iš sąrašo: „Taip, ES fondų lėšomis“, „Ne“, "Taip, "Valstybės biudžeto lėšomis, skirtomis ES fondų lėšomis netinkamam finansuoti PVM apmokėti" </t>
  </si>
  <si>
    <t>Veiksmo / išlaidų tipo kategorija</t>
  </si>
  <si>
    <t>Veiksmo / Išlaidų tipo pavadinimas (apibūdinimas )</t>
  </si>
  <si>
    <t>Matavimo  vnt.</t>
  </si>
  <si>
    <t>Planuojama pradžios data</t>
  </si>
  <si>
    <t>Aktuali pradžios data</t>
  </si>
  <si>
    <t>Planuojama pabaigos data</t>
  </si>
  <si>
    <t>Aktuali pabaigos data</t>
  </si>
  <si>
    <t>Būsena</t>
  </si>
  <si>
    <t>Planuojama tinkamų finansuoti išlaidų suma, EUR</t>
  </si>
  <si>
    <t>Požymiai</t>
  </si>
  <si>
    <t>Ar dalyvauja partneris?</t>
  </si>
  <si>
    <t>Taikoma  ex-ante?</t>
  </si>
  <si>
    <t>Rizikos lygis</t>
  </si>
  <si>
    <t>Komentaras dėl rizikos</t>
  </si>
  <si>
    <t>Pastabos</t>
  </si>
  <si>
    <t>Pridedami dokumentai</t>
  </si>
  <si>
    <t>Susiję objektai</t>
  </si>
  <si>
    <t>Grafike suplanuota tinkamų finansuoti išlaidų suma, EUR</t>
  </si>
  <si>
    <t>Planuojamas veiksmų / išlaidų tipų įgyvendinimas</t>
  </si>
  <si>
    <t xml:space="preserve">Pamėnesiui grafiškai atvaizduojama kiekvieno veiksmo / išlaidų tipo  su pirmine VA suplanuota pradžia ir pabaiga. </t>
  </si>
  <si>
    <t>Pirminėje VA informacija perkeliama iš PĮP. Jei pildoma DMS, informacija perkeliama automatiškai. Ši informacija gali būti koreguojama.  Pridedant naujas eilutes numeris nurodomas iš eilės, pridedant poveiklės nr. pvz., 1.1.1, 1.1.2 ir kt. Galimas simbolių skaičius – 10. Nurodyti privaloma.</t>
  </si>
  <si>
    <t>Iš sąrašo pasirenkama veiksmo / išlaidų tipo kategorija: „Pirkimas“, „Mokymai“, „Vykdymas“, „Vykdymo išlaidos“, „Kvietimas“, „Kita“.</t>
  </si>
  <si>
    <t>Nurodomas veiksmo / išlaidų tipo pavadinimas ar apibūdinimas. Pirminėje VA veiksmų / išlaidų tipų informacija perkeliama iš PĮP. Jei pildoma DMS, informacija perkeliama automatiškai. Ši informacija gali būti koreguojama, pridedant veiksmus / išlaidų tipus naujose eilutėse ir (ar) šalinant sukurtus veiksmus / išlaidų tipus. Šalinti galima, kai veiksmas / išlaidų tipas nepatvirtintas ADMI, jei patvirtintas - veiksmai / išlaidų tipai negali būti šalinami, jiems suteikiama būsena „Nebevykdoma“. Kai veiksmo / išlaidų tipo kategorija - „Pirkimas“, tuomet nurodomas pirkimo pavadinimas, kuris atvaizduojamas ir pirkimų sąraše. Galimas simbolių skaičius – 100.</t>
  </si>
  <si>
    <t>Nurodomas / pasirenkamas matavimo vienetas (naudojant visuotinai priimtus mato vienetus, galima trumpinti, pvz., vnt., kompl., asm., km, kv. m).  Pirminėje VA informacija perkeliama iš PĮP. Jei pildoma DMS, informacija perkeliama automatiškai. Ši informacija gali būti koreguojama. Galimas simbolių skaičius – 20.</t>
  </si>
  <si>
    <t xml:space="preserve">Nurodoma siekiama veiksmo / išlaidų tipo  rezultato reikšmė skaičiais.  Pirminėje VA informacija perkeliama  iš PĮP. Jei pildoma DMS, informacija perkeliama automatiškai. Ši informacija gali būti koreguojama.
Galimas simbolių skaičius – 9 simboliai iki kablelio ir 2 simboliai po kablelio. Nurodyti privaloma. </t>
  </si>
  <si>
    <t xml:space="preserve">Įrašoma pasiekta veiksmo / išlaidų tipo rezultato reikšmė skaičiais.
Galimas simbolių skaičius – 9 simboliai iki kablelio ir 2 simboliai po kablelio.
Nurodyti privaloma.
</t>
  </si>
  <si>
    <t>Įrašoma planuojama veiksmo / išlaidų tipo pradžios data (formatu 0000-00-00). Laukelis pildomas tik pirminėje VA. Patvirtinus pirminę VA, laukelio koreguoti nebeleidžiama. Galimas simbolių skaičius 12.</t>
  </si>
  <si>
    <t>Įrašoma faktinė  arba aktuali planuojama veiksmo / išlaigų tipo pradžios data (formatu 0000-00-00). Jei veiksmo / išlaidų tipo kategorija „Pirkimas“, pirkimo sutarties data traktuojama kaip faktinė veiksmo / išlaidų tipo pradžios data. Galimas simbolių skaičius 12.</t>
  </si>
  <si>
    <t>Įrašoma planuojama veiksmo / išlaidų tipo pabaigos data (formatu 0000-00-00). Laukelis pildomas tik pirminėje VA. Patvirtinus pirminę VA, laukelio koreguoti nebeleidžiama. Galimas simbolių skaičius 12.</t>
  </si>
  <si>
    <t>Įrašoma faktinė arba aktuali planuojama veiksmo / išlaidų tipo pabaigos data (formatu 0000-00-00).  Jei įrašoma data yra vėlesnė nei planuojama projekto pabaigos data, laukelis užsidega raudonai ir formuojamas klaidos pranešimas. Galimas simbolių skaičius 12.</t>
  </si>
  <si>
    <t>Iš sąrašo pasirenkama veiksmo / išlaidų tipo būsena: „Planuojamas“, „Vykdomas“, „Įvykdytas“, „Nebevykdomas“.</t>
  </si>
  <si>
    <t>Įrašoma planuojama tinkamų finansuoti išlaidų suma skirta veiksmui / išlaidų tipui.  Pirminėje VA informacija perkeliama iš PĮP. Jei Sutartyje numatyta, kad PVM tinkamas finansuoti , nurodoma suma su PVM. Jei pildoma DMS, informacija perkeliama automatiškai. Ši informacija gali būti koreguojama. Galimas simbolių skaičius – 9 simboliai iki kablelio ir 2  simboliai po kablelio. Nurodyti neprivaloma.</t>
  </si>
  <si>
    <r>
      <rPr>
        <i/>
        <sz val="9"/>
        <color rgb="FF000000"/>
        <rFont val="Times New Roman"/>
        <family val="1"/>
        <charset val="186"/>
      </rPr>
      <t xml:space="preserve">Susumuojama  patvirtinta </t>
    </r>
    <r>
      <rPr>
        <i/>
        <strike/>
        <sz val="9"/>
        <color rgb="FF00B050"/>
        <rFont val="Times New Roman"/>
        <family val="1"/>
        <charset val="186"/>
      </rPr>
      <t xml:space="preserve"> </t>
    </r>
    <r>
      <rPr>
        <i/>
        <sz val="9"/>
        <color rgb="FF000000"/>
        <rFont val="Times New Roman"/>
        <family val="1"/>
        <charset val="186"/>
      </rPr>
      <t xml:space="preserve">tinkamų finansuoti išlaidų suma, priskirta veiksmui/ išlaidų tipui. Galimas simbolių skaičius – 9 simboliai iki kablelio ir 2 simboliai po kablelio. </t>
    </r>
  </si>
  <si>
    <t xml:space="preserve">Iš PĮP perkeliamas veiksmo / išlaidų tipo požymis, jei jis pažymėtas PĮP. Jei pildoma DMS, laukas užpildomas automatiškai.
</t>
  </si>
  <si>
    <t xml:space="preserve">Laukas rodomas, tik jei poveiklėje pažymėta, kad dalyvauja partneris. Iš sąrašo pasirenkama: „Taip“, „Ne“. </t>
  </si>
  <si>
    <t>Iš sąrašo pasirenkama: „Taip“, „Ne“. Pildo ADMI, jei veiksmui / išlaidų tipui taikoma ex-ante (pirkimų išankstinė patikra, vykdymo patikra, JP kvietimų teikti paraiškas patikra ir pan.), PV pildymui laukas neaktyvus.</t>
  </si>
  <si>
    <t>Atvaizduojama veiksmo / išlaidų tipo rizika, pagal algoritmą. Jei rizika maža - laukelis spalvinamas žalia spalva, vidutinė rizika - geltona spalva, didelė rizika - raudona spalva.</t>
  </si>
  <si>
    <t xml:space="preserve"> Jei pagal rizikos lygio algoritmą nustatoma vidutinė arba didelė rizika, pateikiamas komentaras. Laukas pildymui neaktyvus.</t>
  </si>
  <si>
    <t>Įrašomos pastabos, susijusios su veiksmu / išlaidų tipu, jų įgyvendinimo ypatumais, gali būti paaiškinamos rizikos atsiradimo priežastys, valdymo būdai.</t>
  </si>
  <si>
    <t>Suteikiama galimybė pridėti projekto pažangą pagrindžiančius dokumentus.</t>
  </si>
  <si>
    <t>Teikiamos nuorodos į su veiksmu / išlaidų tipu susijusius (susietus) Investis objektus (MP, pirkimus ir kt.)</t>
  </si>
  <si>
    <t xml:space="preserve">Sumuojama grafike veiksmo / išlaidų tipo įgyvendinimo laikotarpiu suplanuota tinkamų finansuoti išlaidų suma. </t>
  </si>
  <si>
    <r>
      <t>Pamėnesiui grafiškai atvaizduojama veiksmo / išlaidų tipo aktuali pradžia ir pabaiga</t>
    </r>
    <r>
      <rPr>
        <i/>
        <strike/>
        <sz val="9"/>
        <color theme="1"/>
        <rFont val="Times New Roman"/>
        <family val="1"/>
        <charset val="186"/>
      </rPr>
      <t>.</t>
    </r>
    <r>
      <rPr>
        <i/>
        <sz val="9"/>
        <color theme="1"/>
        <rFont val="Times New Roman"/>
        <family val="1"/>
        <charset val="186"/>
      </rPr>
      <t xml:space="preserve">
Turi būti galimybė įrašyti planuojamas patirti išlaidas sveikais skaičiais. Galimas simbolių skaičius - 10.</t>
    </r>
  </si>
  <si>
    <t>...</t>
  </si>
  <si>
    <t>Matomumo ir informavimo apie projektą priemonės</t>
  </si>
  <si>
    <t>Pažangos priemonės veiklos / poveiklės numeris</t>
  </si>
  <si>
    <t>Matomumo ir informavimo apie projektą  priemonės įgyvendinimas</t>
  </si>
  <si>
    <t>Tinkamų finansuoti išlaidų suma, EUR</t>
  </si>
  <si>
    <t>Nurodomas pildomos eilutės numeris numeracijos didėjimo tvarka.</t>
  </si>
  <si>
    <t>Iš Sutarties matomumo ir informavimo apie projektą dalies perkeliamos priemonės, kurioms pažymėta „Taikoma“. Jei pildoma DMS, informacija perkeliama automatiškai. . Galimas simbolių skaičius – 200.</t>
  </si>
  <si>
    <t>Iš pažangos priemonės veiklų / poveiklių, pagal kurias įgyvendinamas projektas, sąrašo, pasirenkamas pažangos priemonės veiklos / poveiklės numeris, pagal kurią įgyvendinama matomumo ir informavimo apie projektą priemonė. Kiekvienai projekto veiklai matomumo ir informavimo apie projektą priemonių suma skaičiuojama atskirai, todėl esant poreikiui, pridedamos papildomos eilutės.
Galimas simbolių skaičius – 100. Nurodyti privaloma.</t>
  </si>
  <si>
    <t>Įrašoma matomumo ir informavimo apie projektą  priemonės įgyvendinimo būsena, jei reikia pateikiamos įgyvendinimą pagrindžiančios nuorodos, kita informacija. Galimas simbolių skaičius – 500. Nurodyti privaloma.</t>
  </si>
  <si>
    <t>Iš Sutarties perkeliama tinkamų finansuoti išlaidų suma, skirta matomumo ir informavimo apie projektą priemonėms. Jei Sutartyje numatyta, kad PVM tinkamas finansuoti, nurodoma su PVM. Jei pildoma DMS, informacija perkeliama automatiškai. 
Galimas simbolių skaičius – 9 simboliai iki kablelio ir 2 simboliai po kablelio.</t>
  </si>
  <si>
    <t xml:space="preserve">Sumuojama patvirtinta tinkamų finansuoti išlaidų suma, priskirta matomumo ir informavimo apie projektą priemonėms. Galimas simbolių skaičius – 9 simboliai iki kablelio ir 2 simboliai po kablelio. </t>
  </si>
  <si>
    <t xml:space="preserve">Apskaičiuojamas procentinis dydis tarp  tinkamų finansuoti išlaidų sumos ir  patvirtintos išlaidų sumos. Galimas simbolių skaičius – 3 simboliai iki kablelio ir 2 simboliai po kablelio. </t>
  </si>
  <si>
    <r>
      <t xml:space="preserve">Nurodoma </t>
    </r>
    <r>
      <rPr>
        <i/>
        <strike/>
        <sz val="9"/>
        <color theme="8"/>
        <rFont val="Times New Roman"/>
        <family val="1"/>
        <charset val="186"/>
      </rPr>
      <t xml:space="preserve"> </t>
    </r>
    <r>
      <rPr>
        <i/>
        <sz val="9"/>
        <color theme="8"/>
        <rFont val="Times New Roman"/>
        <family val="1"/>
        <charset val="186"/>
      </rPr>
      <t>finansuojamoji dalis procentais  Nurodoma tokia pati finansuojamoji dalis kaip ir projekto veiklai iš kurios finansuojamos matomumo ir informavimo  apie projektą priemonės.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</si>
  <si>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Suteikiama galimybė pridėti matomumo ir informavimo apie projektą priemonės įgyvendinimą pagrindžiančius dokumentus.</t>
  </si>
  <si>
    <t xml:space="preserve">Sumuojama grafike matomumo ir informavimo apie projektą priemonių įgyvendinimo laikotarpiu suplanuota tinkamų finansuoti išlaidų suma. </t>
  </si>
  <si>
    <t>Grafike turi būti galimybė įrašyti planuojamas patirti išlaidas sveikais skaičiais. Galimas simbolių skaičius - 10.</t>
  </si>
  <si>
    <t>&lt;...&gt;</t>
  </si>
  <si>
    <t xml:space="preserve">Bendra projekto veiklų tinkamų finansuoti tiesioginių išlaidų suma, EUR:  </t>
  </si>
  <si>
    <r>
      <t xml:space="preserve">Susumuojama bendra skirta projekto </t>
    </r>
    <r>
      <rPr>
        <i/>
        <strike/>
        <sz val="9"/>
        <rFont val="Times New Roman"/>
        <family val="1"/>
        <charset val="186"/>
      </rPr>
      <t xml:space="preserve"> </t>
    </r>
    <r>
      <rPr>
        <i/>
        <sz val="9"/>
        <rFont val="Times New Roman"/>
        <family val="1"/>
        <charset val="186"/>
      </rPr>
      <t>veiklų tinkamų finansuoti tiesioginių išlaidų (veiklų, matomumo ir informavimo apie projektą ) suma. Galimas simbolių skaičius – 9 simboliai iki kablelio ir 2 simboliai po kablelio.</t>
    </r>
  </si>
  <si>
    <t xml:space="preserve">Susumuojama bendra patvirtinta projekto veiklų tinkamų finansuoti tiesioginių išlaidų suma.  Galimas simbolių skaičius – 9 simboliai iki kablelio ir 2 simboliai po kablelio. </t>
  </si>
  <si>
    <t>Pagal pažangos priemones ir/arba pažangos priemonės veiklą / poveiklę:</t>
  </si>
  <si>
    <t>Nurodomas priemonės veiklos / poveiklės numeris. Laukelis matomas, jei projektas vykdomas pagal kelias pažangos priemonės veiklas / poveikles. Skirtingos pažangos priemonės veiklos / poveiklės nurodomos atskirose eilutėse.</t>
  </si>
  <si>
    <t>Pagal konkrečią pažangos priemonės veiklą / poveiklę susumuojama  skirta projekto veiklų tinkamų finansuoti tiesioginių išlaidų (veiklų, matomumo ir informavimo apie projektą suma. Galimas simbolių skaičius – 9 simboliai iki kablelio ir 2 simboliai po kablelio.</t>
  </si>
  <si>
    <t>Pagal konkrečią pažangos priemonės veiklą / poveiklę susumuojama patvirtinta projekto veiklų tinkamų finansuoti tiesioginių suma. Galimas simbolių skaičius – 9 simboliai iki kablelio ir 2 simboliai po kablelio.</t>
  </si>
  <si>
    <t>Fiksuotoji projekto išlaidų norma, skirta netiesioginėms ir kitoms išlaidoms padengti</t>
  </si>
  <si>
    <t>Taikoma fiksuotoji projekto išlaidų norma (proc.)</t>
  </si>
  <si>
    <t>Iš Sutarties perkeliamas numeris. Jei pildoma DMS, informacija nurodoma automatiškai. Galimas simbolių skaičius - 10.</t>
  </si>
  <si>
    <t>Iš Sutarties perkeliama fiksuotoji projekto išlaidų norma, skirta netiesioginėms ir kitoms išlaidoms padengti. Jei pildoma DMS, laukas užpildomas automatiškai. 
Kiekvienai projekto veiklai fiksuotoji norma skaičiuojama atskirai, todėl esant poreikiui, pridedamos papildomos eilutės.
Galimas simbolių skaičius – 300.</t>
  </si>
  <si>
    <t xml:space="preserve">Iš Sutarties perkeliamas  fiksuotosios projekto išlaidų normos dydis pagal pasirinktą fiksuotąją projekto išlaidų normą, skirtą netiesioginėms ir kitoms išlaidoms padengti. Jei pildoma DMS, laukas užpildomas automatiškai.
Galimas simbolių skaičius – 5.
</t>
  </si>
  <si>
    <t>Iš Sutarties perkeliama tinkamų finansuoti išlaidų suma pagal taikomą fiksuotąją projekto išlaidų normą, skirtą netiesioginėms ir kitoms išlaidoms padengti. Jei pildoma DMS, laukas užpildomas automatiškai.
Galimas simbolių skaičius – 9 simboliai iki kablelio ir 2 simboliai po kablelio.</t>
  </si>
  <si>
    <t xml:space="preserve">Sumuojama patvirtinta tinkamų finansuoti išlaidų suma, priskirta fiksuotąjai projekto išlaidų normai, skirtai netiesioginėms ir kitoms išlaidoms padengti. Galimas simbolių skaičius – 9 simboliai iki kablelio ir 2 simboliai po kablelio. </t>
  </si>
  <si>
    <r>
      <t xml:space="preserve">Apskaičiuojamas procentinis dysis tarp tinkamos finansuoti išlaidų sumos ir </t>
    </r>
    <r>
      <rPr>
        <i/>
        <strike/>
        <sz val="9"/>
        <rFont val="Times New Roman"/>
        <family val="1"/>
        <charset val="186"/>
      </rPr>
      <t xml:space="preserve"> </t>
    </r>
    <r>
      <rPr>
        <i/>
        <sz val="9"/>
        <rFont val="Times New Roman"/>
        <family val="1"/>
        <charset val="186"/>
      </rPr>
      <t xml:space="preserve">patvirtintos išlaidų sumos. Galimas simbolių skaičius – 3 simboliai iki kablelio ir 2 simboliai po kablelio. </t>
    </r>
  </si>
  <si>
    <r>
      <rPr>
        <i/>
        <sz val="9"/>
        <color rgb="FF4472C4"/>
        <rFont val="Times New Roman"/>
        <family val="1"/>
        <charset val="186"/>
      </rPr>
      <t xml:space="preserve">Nurodoma </t>
    </r>
    <r>
      <rPr>
        <i/>
        <strike/>
        <sz val="9"/>
        <color rgb="FF4472C4"/>
        <rFont val="Times New Roman"/>
        <family val="1"/>
        <charset val="186"/>
      </rPr>
      <t xml:space="preserve"> </t>
    </r>
    <r>
      <rPr>
        <i/>
        <sz val="9"/>
        <color rgb="FF4472C4"/>
        <rFont val="Times New Roman"/>
        <family val="1"/>
        <charset val="186"/>
      </rPr>
      <t>finansuojamoji dalis procentais. Nurodoma tokia pati finansuojamoji dalis kaip ir projekto veiklai nuo kurios skaičiuojama fiksuotoji projekto išlaidų norma.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</si>
  <si>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Sumuojama grafike suplanuota fiksuotosios projekto išlaidų normos, skirtos netiesioginėms ir kitoms išlaidoms padengti, suma.</t>
  </si>
  <si>
    <t>Pagal aukščiau stulpelyje planuojamas patirti tiesiogines arba vykdančiojo personalo išlaidas apskaičiuojama fiksuotosios projekto išlaidų normos, skirtos netiesioginėms ir kitoms išlaidoms padengti, suma. Galimas simbolių skaičius - 9 simboliai iki kablelio ir 2 simboliai po kablelio.</t>
  </si>
  <si>
    <t xml:space="preserve">  </t>
  </si>
  <si>
    <t>Bendra projekto tinkamų finansuoti išlaidų suma, EUR:</t>
  </si>
  <si>
    <t>Susumuojama bendra projekto tinkamų finansuoti išlaidų suma. Galimas simbolių skaičius – 9 simboliai iki kablelio ir 2 simboliai po kablelio.</t>
  </si>
  <si>
    <t xml:space="preserve">Sumuojama bendra patvirtinta projekto tinkamų finansuoti išlaidų suma. Galimas simbolių skaičius – 9 simboliai iki kablelio ir 2 simboliai po kablelio. </t>
  </si>
  <si>
    <t>Pagal konkrečią pažangos priemonės veiklą / poveiklę susumuojama  bendra projekto tinkamų finansuoti išlaidų suma, priskirta veiklų, matomumo ir informavimo apie projektą ir fiksuotoji projekto išlaidų norma, skirta netiesioginėms ir kitoms išlaidoms padengti. Galimas simbolių skaičius – 9 simboliai iki kablelio ir 2 simboliai po kablelio.</t>
  </si>
  <si>
    <t xml:space="preserve">Pagal konkrečią pažangos priemonės veiklą / poveiklę susumuojama bendra pojekto išlaidų suma, priskirta LR biudžeto lėšomis apmokamam PVM. Galimas simbolių skaičius – 9 simboliai iki kablelio ir 2 simboliai po kablelio. </t>
  </si>
  <si>
    <t>Bendra planuojamų patirti tinkamų finansuoti išlaidų suma, EUR</t>
  </si>
  <si>
    <t xml:space="preserve">Susumuojamos aukščiau  stulpelyje planuojamos patirti išlaidos. Galimas simbolių skaičius - 9 iki kablelio ir 2 po kablelio. </t>
  </si>
  <si>
    <t>Taikomi apribojimai</t>
  </si>
  <si>
    <t>Apribojimų suma, EUR</t>
  </si>
  <si>
    <t>Patvirtinta suma, EUR</t>
  </si>
  <si>
    <t>Iš Sutarties perkeliami taikomi apribojimai. Jei pildoma DMS, informacija nurodoma automatiškai.</t>
  </si>
  <si>
    <t>Iš Sutarties perkeliamas pažangos priemonės veiklos / poveiklės, pagal kurią taikomi apribojimai, numeris. Jei pildoma DMS, informacija nurodoma automatiškai. Galimas simbolių skaičius – 100.</t>
  </si>
  <si>
    <t>Iš Sutarties perkeliama apribojimų suma. Jei pildoma DMS, informacija nurodoma automatiškai.</t>
  </si>
  <si>
    <t xml:space="preserve">Nurodoma patvirtinta išlaidų suma, priskirta apribojimų požymui. Jei pildoma DMS, informacija nurodoma automatiškai. Galimas simbolių skaičius – 9 simboliai iki kablelio ir 2 simboliai po kablelio. </t>
  </si>
  <si>
    <t>Valstybės biudžeto lėšų, skirtų ES fondų lėšomis netinkamam finansuoti PVM apmokėti, suma, EUR</t>
  </si>
  <si>
    <t>Projekto veiklos numeris ir pavadinimas</t>
  </si>
  <si>
    <t>Iš jų skiriamo finasavimo suma, EUR</t>
  </si>
  <si>
    <t xml:space="preserve">Iš jų apmokėta suma, EUR </t>
  </si>
  <si>
    <t xml:space="preserve">Panaudota išlaidų dalis, proc. </t>
  </si>
  <si>
    <t>Iš Sutarties perkeliamas projekto veiklos numeris ir pavadinimas, kuriai skiriamos Valstybės biudžeto lėšos, skirtos ES fondų lėšomis  netinkama finansuoti PVM apmokėti. Jei pildoma DMS, laukas užpildomas automatiškai. Galimas simbolių skaičius – 100.</t>
  </si>
  <si>
    <t>Iš Sutarties Projekto tinkamų finansuoti išlaidų finansavimo šaltinių lentelės perkeliamos  ir susumuojamos projekto veiklai nurodytos skiriamos Valstybės biudžeto  lėšos skirtos ES fondų lėšomis netinkamam finansuoti PVM apmokėti ir nuosavo įnašo dalis,  skirta Nacionalinėmis viešosiomis lėšomis finansuojamam PVM apmokėti.
Galimas simbolių skaičius – 9 simboliai iki kablelio ir 2 simboliai po kablelio.</t>
  </si>
  <si>
    <t>Iš Sutarties  Projekto tinkamų finansuoti išlaidų finansavimo šaltinių lentelės perkeliama projekto veiklai skirta  Valstybės biudžeto  lėšų, skirtų ES fondų lėšomis netinkamam PVM apmokėti, suma. Į šią sumą neįtraukiama nuosavo įnašo dalis, skirta Nacionalinėmis viešosiomis  lėšomis finansuojam PVM apmokėti.
Galimas simbolių skaičius – 9 simboliai iki kablelio ir 2 simboliai po kablelio.</t>
  </si>
  <si>
    <t>Apskaičiuojama  Valstybės biudžeto lėšų skirtų ES fondų lėšomis netinkamam  PVM apmokėti suma, įskaičiuojant Matomumo ir informavimo apie projektą ir Fiksuotosios projekto išlaidų normos, skirtos netiesioginėms ir kitoms išlaidoms padengti  lėšas.
Galimas simbolių skaičius – 9 simboliai iki kablelio ir 2 simboliai po kablelio.</t>
  </si>
  <si>
    <r>
      <t xml:space="preserve">Apskaičiuojama </t>
    </r>
    <r>
      <rPr>
        <i/>
        <strike/>
        <sz val="9"/>
        <rFont val="Times New Roman"/>
        <family val="1"/>
        <charset val="186"/>
      </rPr>
      <t xml:space="preserve"> </t>
    </r>
    <r>
      <rPr>
        <i/>
        <sz val="9"/>
        <rFont val="Times New Roman"/>
        <family val="1"/>
        <charset val="186"/>
      </rPr>
      <t xml:space="preserve"> tinkamų finansuoti išlaidų  suma, priskirta Valstybės biudžeto lėšoms, skirtoms ES fondų lėšomis netinkamam finansuoti PVM apmokėti,  įskaičiuojant Matomumo ir informavimo apie projektą ir Fiksuotosios projekto išlaidų normos, skirtos netiesioginėms ir kitoms išlaidoms padengti  lėšas.. Į  šią sumą neįtraukiama nuosavo įnašo dalis, skirta Valstybės biudžeto lėšomis finansuojam PVM apmokėti.
Galimas simbolių skaičius – 9 simboliai iki kablelio ir 2 simboliai po kablelio.</t>
    </r>
  </si>
  <si>
    <t xml:space="preserve">Apskaičiuojamas procentinis dydis tarp tinkamų finansuoti išlaidų sumos ir patvirtintos tinkamų finansuoti išlaidų sumos. Galimas simbolių skaičius – 3 simboliai iki kablelio ir 2 simboliai po kablelio. </t>
  </si>
  <si>
    <t xml:space="preserve">Horizontalieji principai ir atitinkamos Europos Sąjungos pagrindinių teisių chartijos nuostatos </t>
  </si>
  <si>
    <t>Sutartyje numatyti HP principai ir Chartijos nuostatos</t>
  </si>
  <si>
    <t>Komentaras</t>
  </si>
  <si>
    <t xml:space="preserve">Iš Sutarties perkeliami įsipareigoti įgyvendinti HP principai ir Chartijos nuostatos.
Galimas simbolių skaičius – 500.
</t>
  </si>
  <si>
    <t>Iš Sutarties perkeliamas HP principų ir Chartijos nuostatų  aprašymas. 
Galimas simbolių skaičius – 6000.</t>
  </si>
  <si>
    <t>Įrašomas komentaras, nurodant poveikles/veiksmus/išlaidų tipus, kurių metu įgyvendinamas numatyti HP principai ir Chartijos nuostatos, pateikiama kita informacija, pagrindžianti HP principų ir Chartijos nuostatų įgyvendinimą.
Galimas simbolių skaičius – 6000.</t>
  </si>
  <si>
    <t>Iš sąrašo pasirenkama būsena: „Planuojamas“, „Vykdomas“, „Įvykdytas“, „Nebevykdomas“.</t>
  </si>
  <si>
    <t>Palūkanos ir kitas pelnas, gauti iš fondų paramos, kaip nustatyta Reglamento 60 straipsnyje, EUR</t>
  </si>
  <si>
    <t>Pasirenkamas Investicijų programos uždavinio numeris.
Kiekvienam Investicijų programos uždaviniui pildoma atskira eilutė.</t>
  </si>
  <si>
    <t>Pildoma tik Finansinių priemonių projektams. Suma nurodoma kaupiamuoju būdu Investicijų programos uždaviniui. Galimas simbolių skaičius – 9 simboliai iki kablelio ir 2 simboliai po kablelio.</t>
  </si>
  <si>
    <t>Grįžusių lėšų suma, kaip nustatyta Reglamento 62 straipsnyje, EUR</t>
  </si>
  <si>
    <t xml:space="preserve">
UAB "Projekto vykdytojas"</t>
  </si>
  <si>
    <t>Neperkančioji organizacija</t>
  </si>
  <si>
    <t>Netaikoma</t>
  </si>
  <si>
    <t>Pvz.:  UAB xxxx eksporto skaitinimo iniciatyvos</t>
  </si>
  <si>
    <t>02-036-K-00XX</t>
  </si>
  <si>
    <t>Paramą gavusios įmonės, iš kurių labai mažos, mažos, vidutinės ir didelės įmonės</t>
  </si>
  <si>
    <t>05-001-01-11-04-03-01</t>
  </si>
  <si>
    <t>P.B.2.0001</t>
  </si>
  <si>
    <t>įmonės</t>
  </si>
  <si>
    <t>Už rodiklio pasiekimą atsiskaitoma projekto veiklų įgyvendinimo pabaigoje su galutine veiklos ataskaita</t>
  </si>
  <si>
    <r>
      <t xml:space="preserve">Paramą gavusios įmonės, iš kurių </t>
    </r>
    <r>
      <rPr>
        <i/>
        <sz val="10"/>
        <color rgb="FFFF0000"/>
        <rFont val="Times New Roman"/>
        <family val="1"/>
      </rPr>
      <t>labai</t>
    </r>
    <r>
      <rPr>
        <i/>
        <sz val="10"/>
        <color rgb="FF4472C4"/>
        <rFont val="Times New Roman"/>
        <family val="1"/>
        <charset val="186"/>
      </rPr>
      <t xml:space="preserve"> </t>
    </r>
    <r>
      <rPr>
        <i/>
        <sz val="10"/>
        <color rgb="FFFF0000"/>
        <rFont val="Times New Roman"/>
        <family val="1"/>
        <charset val="186"/>
      </rPr>
      <t>mažos</t>
    </r>
    <r>
      <rPr>
        <i/>
        <sz val="10"/>
        <color rgb="FF4472C4"/>
        <rFont val="Times New Roman"/>
        <family val="1"/>
        <charset val="186"/>
      </rPr>
      <t xml:space="preserve"> įmonės
</t>
    </r>
    <r>
      <rPr>
        <i/>
        <sz val="10"/>
        <color theme="1"/>
        <rFont val="Times New Roman"/>
        <family val="1"/>
      </rPr>
      <t>arba</t>
    </r>
    <r>
      <rPr>
        <i/>
        <sz val="10"/>
        <color rgb="FF4472C4"/>
        <rFont val="Times New Roman"/>
        <family val="1"/>
        <charset val="186"/>
      </rPr>
      <t xml:space="preserve">
Paramą gavusios įmonės, iš kurių </t>
    </r>
    <r>
      <rPr>
        <i/>
        <sz val="10"/>
        <color rgb="FFFF0000"/>
        <rFont val="Times New Roman"/>
        <family val="1"/>
      </rPr>
      <t>mažos</t>
    </r>
    <r>
      <rPr>
        <i/>
        <sz val="10"/>
        <color rgb="FF4472C4"/>
        <rFont val="Times New Roman"/>
        <family val="1"/>
        <charset val="186"/>
      </rPr>
      <t xml:space="preserve"> įmonės
</t>
    </r>
    <r>
      <rPr>
        <i/>
        <sz val="10"/>
        <color theme="1"/>
        <rFont val="Times New Roman"/>
        <family val="1"/>
      </rPr>
      <t>arba</t>
    </r>
    <r>
      <rPr>
        <i/>
        <sz val="10"/>
        <color rgb="FF4472C4"/>
        <rFont val="Times New Roman"/>
        <family val="1"/>
        <charset val="186"/>
      </rPr>
      <t xml:space="preserve">
Paramą gavusios įmonės, iš kurių </t>
    </r>
    <r>
      <rPr>
        <i/>
        <sz val="10"/>
        <color rgb="FFFF0000"/>
        <rFont val="Times New Roman"/>
        <family val="1"/>
      </rPr>
      <t>vidutinės</t>
    </r>
    <r>
      <rPr>
        <i/>
        <sz val="10"/>
        <color rgb="FF4472C4"/>
        <rFont val="Times New Roman"/>
        <family val="1"/>
        <charset val="186"/>
      </rPr>
      <t xml:space="preserve"> įmonės</t>
    </r>
  </si>
  <si>
    <r>
      <t xml:space="preserve">P.B.2.0001.1
</t>
    </r>
    <r>
      <rPr>
        <i/>
        <sz val="11"/>
        <color theme="1"/>
        <rFont val="Times New Roman"/>
        <family val="1"/>
      </rPr>
      <t>arba</t>
    </r>
    <r>
      <rPr>
        <i/>
        <sz val="11"/>
        <color rgb="FFFF0000"/>
        <rFont val="Times New Roman"/>
        <family val="1"/>
        <charset val="186"/>
      </rPr>
      <t xml:space="preserve">
P.B.2.0001.2
</t>
    </r>
    <r>
      <rPr>
        <i/>
        <sz val="11"/>
        <color theme="1"/>
        <rFont val="Times New Roman"/>
        <family val="1"/>
      </rPr>
      <t>arba</t>
    </r>
    <r>
      <rPr>
        <i/>
        <sz val="11"/>
        <color rgb="FFFF0000"/>
        <rFont val="Times New Roman"/>
        <family val="1"/>
        <charset val="186"/>
      </rPr>
      <t xml:space="preserve">
P.B.2.0001.3</t>
    </r>
  </si>
  <si>
    <t>Paramą dotacijomis gavusios įmonės</t>
  </si>
  <si>
    <t>P.B.2.0002</t>
  </si>
  <si>
    <t>2024-02</t>
  </si>
  <si>
    <t>2024-03</t>
  </si>
  <si>
    <t>2024-04</t>
  </si>
  <si>
    <t>2024-05</t>
  </si>
  <si>
    <t>2024-06</t>
  </si>
  <si>
    <t>2024-07</t>
  </si>
  <si>
    <t>2024-08</t>
  </si>
  <si>
    <t>2024-09</t>
  </si>
  <si>
    <t>2024-10</t>
  </si>
  <si>
    <t>2024-11</t>
  </si>
  <si>
    <t>2024-12</t>
  </si>
  <si>
    <t>2025-01</t>
  </si>
  <si>
    <t>2025-02</t>
  </si>
  <si>
    <t>Privačios investicijos, papildančios viešąją paramą, iš kurių dotacijos, finansinės priemonės</t>
  </si>
  <si>
    <t>R.B.2.2002</t>
  </si>
  <si>
    <t>eurai</t>
  </si>
  <si>
    <t>Privačios investicijos, papildančios viešąją paramą, iš kurių dotacijos</t>
  </si>
  <si>
    <t>R.B.2.2002.1</t>
  </si>
  <si>
    <t xml:space="preserve">MVĮ produkcijos pristatymai tarptautinėse parodose </t>
  </si>
  <si>
    <t>R.S.2.3007</t>
  </si>
  <si>
    <t>vnt.</t>
  </si>
  <si>
    <t>Rodiklio reikšmė pasiekiama projekto įgyvendinimo metu arba pabaigoje, įgyvendinus projekte numatytas veiklas ir pateikus tai patvirtinančius dokumentus.</t>
  </si>
  <si>
    <t xml:space="preserve">MVĮ sertifikuoti produktai </t>
  </si>
  <si>
    <t>R.S.2.3008</t>
  </si>
  <si>
    <t>Investicijas gavusių MVĮ lietuviškos kilmės produkcijos eksporto padidėjimas</t>
  </si>
  <si>
    <t>R.N.2.5647</t>
  </si>
  <si>
    <t>proc.</t>
  </si>
  <si>
    <t>Rodiklio reikšmė pasiekiama 3-aisiais metams po projekto įgyvendinimo pabaigos. Už rodiklį atsiskaitoma su ataskaita po projekto finansavimo pabaigos už N+3 metus.</t>
  </si>
  <si>
    <t>Investicijas gavusios MVĮ lietuviškos kilmės produkcijos eksporto vertė PIP pateikimo metais</t>
  </si>
  <si>
    <t>R.N.2.5647-B</t>
  </si>
  <si>
    <t>Projekto vykdytojo paties pagamintos produkcijos eksporto pajamos PĮP pateikimo (2022) metais</t>
  </si>
  <si>
    <t>Investicijas gavusios MVĮ lietuviškos kilmės produkcijos eksporto pokytis, kuris apskaičiuojamas kaip skirtumas tarp eksporto i-taisiais metais po projekto veiklų įgyvendinimo pabaigos ir eksporto PIP pateikimo metais</t>
  </si>
  <si>
    <t>R.N.2.5647-P</t>
  </si>
  <si>
    <t>1.</t>
  </si>
  <si>
    <t>2025-03</t>
  </si>
  <si>
    <t>2025-04</t>
  </si>
  <si>
    <t>2025-05</t>
  </si>
  <si>
    <t>2025-06</t>
  </si>
  <si>
    <t>2025-07</t>
  </si>
  <si>
    <t>2025-08</t>
  </si>
  <si>
    <t>2025-09</t>
  </si>
  <si>
    <t>2025-10</t>
  </si>
  <si>
    <t>2025-11</t>
  </si>
  <si>
    <t>2025-12</t>
  </si>
  <si>
    <t>2026-01</t>
  </si>
  <si>
    <t>2026-02</t>
  </si>
  <si>
    <t>MVĮ veiklos tarptautiškumo ir naujų eksporto rinkų identifikavimo veiklų skatinimas (VVL regionas)</t>
  </si>
  <si>
    <t>Taip</t>
  </si>
  <si>
    <t>2026-09</t>
  </si>
  <si>
    <t>Vidurio ir vakarų Lietuvos regionas</t>
  </si>
  <si>
    <t>0,00</t>
  </si>
  <si>
    <t>50,00</t>
  </si>
  <si>
    <t>1.1.</t>
  </si>
  <si>
    <t>Investicijos į produkcijos pristatymą užsienyje vykstančiose tarptautinėse parodose</t>
  </si>
  <si>
    <t>Vnt.</t>
  </si>
  <si>
    <t xml:space="preserve">0,00
</t>
  </si>
  <si>
    <t>UAB X dalyvavimas tarptautinėse parodose, pristatant įmonę ir jos gaminamą produkciją. Įvykdytos veiklos, numatytos Aprašo 3 priede</t>
  </si>
  <si>
    <t>Ne</t>
  </si>
  <si>
    <t>1.1.1.</t>
  </si>
  <si>
    <t>Kita</t>
  </si>
  <si>
    <t>Dalyvavimas tarptautinėse parodose pristatant produkciją. I šalių grupė</t>
  </si>
  <si>
    <t>2024-02-28 arba "-"</t>
  </si>
  <si>
    <t xml:space="preserve">De minimis pagalba
</t>
  </si>
  <si>
    <r>
      <t xml:space="preserve">Iš sąrašo pasirenkama: „Taip“, „Ne“. </t>
    </r>
    <r>
      <rPr>
        <b/>
        <i/>
        <sz val="9"/>
        <color theme="1"/>
        <rFont val="Times New Roman"/>
        <family val="1"/>
        <charset val="186"/>
      </rPr>
      <t>Pildo ADMI</t>
    </r>
    <r>
      <rPr>
        <i/>
        <sz val="9"/>
        <color theme="1"/>
        <rFont val="Times New Roman"/>
        <family val="1"/>
        <charset val="186"/>
      </rPr>
      <t>, jei veiksmui / išlaidų tipui taikoma ex-ante (pirkimų išankstinė patikra, vykdymo patikra, JP kvietimų teikti paraiškas patikra ir pan.), PV pildymui laukas neaktyvus.</t>
    </r>
  </si>
  <si>
    <t>2024-2/2026-09</t>
  </si>
  <si>
    <t>2026-03</t>
  </si>
  <si>
    <t>2026-04</t>
  </si>
  <si>
    <t>1.1.2.</t>
  </si>
  <si>
    <t>Dalyvavimas tarptautinėse parodose pristatant produkciją. II šalių grupė</t>
  </si>
  <si>
    <t>De minimis pagalba</t>
  </si>
  <si>
    <t>1.1.3.</t>
  </si>
  <si>
    <t>Dalyvavimas tarptautinėse parodose pristatant produkciją. III šalių grupė</t>
  </si>
  <si>
    <t>1.1.4.</t>
  </si>
  <si>
    <t>Dalyvavimas tarptautinėse parodose pristatant produkciją. IV šalių grupė</t>
  </si>
  <si>
    <t>1.1.5.</t>
  </si>
  <si>
    <t>Dalyvavimas tarptautinėse parodose pristatant produkciją. V šalių grupė</t>
  </si>
  <si>
    <t>1.1.6.</t>
  </si>
  <si>
    <t>Dalyvavimas tarptautinėse parodose pristatant produkciją. VI šalių grupė</t>
  </si>
  <si>
    <t>1.2.</t>
  </si>
  <si>
    <t>Investicijos į planuojamos eksportuoti produkcijos sertifikavimo paslaugas</t>
  </si>
  <si>
    <t>Vnt./Kompl.</t>
  </si>
  <si>
    <t xml:space="preserve">2,00
</t>
  </si>
  <si>
    <t>Sertifikuota produkcija. Įvykdytos veiklos, numatytos Aprašo 3 priede</t>
  </si>
  <si>
    <t>1.2.1.</t>
  </si>
  <si>
    <t>X produkcijos sertifikavimas A sertifikatu</t>
  </si>
  <si>
    <t xml:space="preserve">"De minimis" pagalba
</t>
  </si>
  <si>
    <t>Y produkcijos  sertifikavimas B sertifikatu</t>
  </si>
  <si>
    <t>1.3.</t>
  </si>
  <si>
    <t xml:space="preserve">Investicijos į įmonės interneto svetainės sukūrimą /atnaujinimą </t>
  </si>
  <si>
    <t>Kompl.</t>
  </si>
  <si>
    <t xml:space="preserve">1,00
</t>
  </si>
  <si>
    <t>UAB X interneto svetainės, skirtos vietos ir užsienio rinkų paieškai ir plėtrai, sukūrimas/atnaujinimas . Įvykdytos veiklos, numatytos Aprašo 3 priede</t>
  </si>
  <si>
    <t>1.3.1.</t>
  </si>
  <si>
    <t>Įmonės interneto svetainės sukūrimas /atnaujinimas</t>
  </si>
  <si>
    <t>1.4.</t>
  </si>
  <si>
    <t>Eksporto vadybininko veiklos, nukreiptos į įmonės produkcijos eksporto rinkų paiešką ir plėtrą</t>
  </si>
  <si>
    <t>Įvykdytos veiklos, skatinančios įmonės produkcijos eksporto plėtrą, tarptautiškumo didinim1,numatytos Aprašo 3 priede</t>
  </si>
  <si>
    <t>1.4.1.</t>
  </si>
  <si>
    <t>Eksporto vadybininko DU išlaidos</t>
  </si>
  <si>
    <t>2024-2/2025-02</t>
  </si>
  <si>
    <t>Projekto aprašymas pagrindinėje interneto svetainėje (jei tokia yra).</t>
  </si>
  <si>
    <t>Per 20 darbo dienų nuo projekto sutarties pasirašymo įmonės internetinėje svetainėje bus skelbiamas projekto aprašymas, apibūdinant projektu sprendžiamą problemą ir projekto tikslą, aprašant suplanuotas projekto veiklas (poveikles), pristatant suplanuotus rezultatus ir informuojant apie Europos Sąjungos finansavimą. www.xxxxx.lt</t>
  </si>
  <si>
    <t xml:space="preserve">Projekto viešinimas socialiniuose tinkluose. </t>
  </si>
  <si>
    <t>Per 20 darbo dienų nuo projekto sutarties pasirašymo socialiniame tinkle tikslinė auditorija bus informuota apie Europos Sąjungos finansavimą nurodant visą pavadinimą „Bendrai finansuoja Europos Sąjunga“. Socialiniame tinkle xxxxxxx.</t>
  </si>
  <si>
    <t xml:space="preserve">Projekto plakato (ne mažesnio kaip A3 formato) iškabinimas matomoje vietoje (arba taikoma Sutarties 11.4 papunktyje nurodyta projekto matomumo ir informavimo apie projektą priemonė).   </t>
  </si>
  <si>
    <t>Per 20 darbo dienų nuo projekto sutarties pasirašymo įmonės patalpose, visuomenei gerai matomoje vietoje bus pakabintas bent vienas spausdintas ne mažesnis nei A3 formato pranešimas (plakatas), kuriame pateikiama informacija apie projektą (įtraukiant projekto pavadinimo santrumpą, projekto tikslą ir planuojamas veiklas (poveikles) bei rezultatus) ir paskelbiama apie Europos Sąjungos finansavimą. adresu xxxxxxx</t>
  </si>
  <si>
    <t>Projekto įgyvendinimo metu nepažeidžiami HP ir atsižvelgiama į Jungtinių Tautų neįgaliųjų teisių konvencijos nuostatas</t>
  </si>
  <si>
    <t>HP – darnaus vystymosi, įskaitant reikšmingos žalos nedarymo principą, lygių galimybių ir nediskriminavimo (dėl lyties, rasės, tautybės, pilietybės, kalbos, kilmės, socialinės padėties, tikėjimo, įsitikinimų ar pažiūrų, amžiaus, lytinės orientacijos, etninės priklausomybės, religijos, negalios ar kt.), įskaitant prieinamumo visiems reikalavimo užtikrinimą, principai.</t>
  </si>
  <si>
    <t>Projektas neturi neigiamo poveikio lygių galimybių ir nediskriminavimo HP: lygių galimybių ir nediskriminavimo (dėl lyties, rasės,  tautybės, pilietybės, kalbos, kilmės, socialinės padėties, tikėjimo, įsitikinimų ar pažiūrų, amžiaus, lytinės  orientacijos, etninės priklausomybės, religijos, negalios ar kt.), įskaitant prieinamumo visiems reikalavimo užtikrinimą (paslaugų, infrastruktūros, fizinės ar e. aplinkos sprendimai, informacijos, transporto prieinamumo ir pan.).</t>
  </si>
  <si>
    <t>Projekto įgyvendinimo metu nepažeidžiami PFSA arba, kai įgyvendinami RPPl projektai, – Gairėse ir (ar) RPPl nustatyti reikalavimai dėl atitinkamų Chartijos nuostatų laikymosi</t>
  </si>
  <si>
    <t>Chartijos pagrindinės teisės: orumas; asmenų, privataus ir šeimos gyvenimas, sąžinės ir saviraiškos laisvės; asmens duomenų; prieglobsčio ir apsaugos perkėlimo, išsiuntimo ar išdavimo atvejų; teisės į nuosavybę ir teisės užsiimti verslu; lyčių lygybės, vienodo požiūrio ir lygių galimybių, nediskriminavimo ir neįgaliųjų teisių; vaiko teisiės; gerojo administravimo, veiksmingo teisinės gynybos, teisingumo; solidarumo ir darbuotojų teisių; aplinkos apsaugos.</t>
  </si>
  <si>
    <t>Projektu nepažeidžiama ES pagrindinių teisių chartijos pagrindinių teisių: orumo; asmenų, privataus ir šeimos gyvenimo, sąžinės ir saviraiškos laisvės; asmens duomenų; prieglobsčio ir apsaugos perkėlimo, išsiuntimo ar išdavimo atvejų; teisių į nuosavybę ir teisių užsiimti verslu; lyčių lygybės, vienodo požiūrio ir lygių galimybių, nediskriminavimo ir neįgaliųjų teisių; vaiko teisių; gerojo administravimo, veiksmingo teisinės gynybos, teisingumo; solidarumo ir darbuotojų teisių; aplinkos apsaugos.</t>
  </si>
  <si>
    <t xml:space="preserve">Projektu tiesiogiai (projekto tikslas, tikslinė grupė, projekto veiklos, projekto vykdytojai, rodikliai, siekiami rezultatai) prisidedama prie HP įgyvendinimo: </t>
  </si>
  <si>
    <t>AVANSO MOKĖJIMO PRAŠYMAS</t>
  </si>
  <si>
    <t>Prašoma avanso suma, EUR</t>
  </si>
  <si>
    <t>Nurodoma šiuo AMP prašoma apmokėti projektui skirto finansavimo lėšų suma, vadovaujantis projekto sutartyje išdėstytomis avanso mokėjimo nuostatomis. Galimas simbolių skaičius – 9 simboliai iki kablelio ir 2 simboliai po kablelio.</t>
  </si>
  <si>
    <r>
      <t xml:space="preserve">Duomenys apie prie AMP pridedamą avanso draudimo dokumentą – garantiją arba laidavimo raštą, arba laidavimo draudimo raštą (toliau – avanso draudimo dokumentas):
</t>
    </r>
    <r>
      <rPr>
        <i/>
        <sz val="11"/>
        <rFont val="Times New Roman"/>
        <family val="1"/>
        <charset val="186"/>
      </rPr>
      <t>(pildoma tuo atveju, jei avanso draudimo dokumento reikalaujama pagal projekto sutartį; netaikoma finansinių priemonių projektams).</t>
    </r>
  </si>
  <si>
    <t>Avanso draudimo dokumentas</t>
  </si>
  <si>
    <t>Avanso draudimo suma, EUR</t>
  </si>
  <si>
    <t>Dokumento pavadinimas</t>
  </si>
  <si>
    <t>Dokumento numeris</t>
  </si>
  <si>
    <t>Dokumento data</t>
  </si>
  <si>
    <t>Dokumento galiojimo pabaigos data</t>
  </si>
  <si>
    <t>Nurodomas avanso draudimo dokumento pavadinimas. 
Galimas simbolių skaičius – 100.</t>
  </si>
  <si>
    <t>Nurodomas avanso draudimo dokumento numeris.
Galimas simbolių skaičius – 24.</t>
  </si>
  <si>
    <t>Nurodoma avanso draudimo dokumento išrašymo data (formatu 0000-00-00), kuri turi būti ankstesnė negu AMP pildymo data arba turi su ja sutapti. Galimas simbolių skaičius – 10.</t>
  </si>
  <si>
    <t>Nurodoma avanso draudimo dokumento galiojimo pabaigos data (formatu 0000-00-00).
Galimas simbolių skaičius – 10.</t>
  </si>
  <si>
    <t>Nurodoma suma, kuriai suteiktas avanso draudimo dokumentas.
Galimas simbolių skaičius – 9 simboliai iki kablelio ir 2 simboliai po kablelio.</t>
  </si>
  <si>
    <t>30 000,00</t>
  </si>
  <si>
    <t>MOKĖJIMO PRAŠYMAS
(Netaikoma FP projektams)</t>
  </si>
  <si>
    <t>1. BENDROJI DALIS</t>
  </si>
  <si>
    <t>Bendra prašomų pripažinti tinkamomis finansuoti išlaidų suma, EUR</t>
  </si>
  <si>
    <t>Prašomų įskaityti avanso lėšų suma, EUR</t>
  </si>
  <si>
    <t>Prašomų įskaityti avanso lėšų suma pagal finansavimo šaltinius, EUR</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</si>
  <si>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Projekto vykdytojui/Partneriui netaikomos Lietuvos Respublikoje įgyvendinamos tarptautinės sankcijos, kaip tai apibrėžta Lietuvos Respublikos tarptautinių sankcijų įstatymo 2 straipsnio 1 dalyje;
- dėl deklaruojamų, vykdant pirkimo-pardavimo sutartis patirtų išlaidų pagal man priskirtą kompetenciją įsitikinau, jog netaikomos Lietuvos Respublikoje įgyvendinamos tarptautinės sankcijos, kaip tai apibrėžta Lietuvos Respublikos tarptautinių sankcijų įstatymo 2 straipsnio 1 dalyje,  2014 m. liepos 31 d. Tarybos reglamente (ES) Nr. 833/2014 ir 2014 m. kovo 17 d. Tarybos reglamente (ES) Nr. 269/2014 d.</t>
  </si>
  <si>
    <t>2. PRAŠOMŲ PRIPAŽINTI TINKAMOMIS FINANSUOTI IŠLAIDŲ SĄRAŠAS</t>
  </si>
  <si>
    <t>Eilės Nr.</t>
  </si>
  <si>
    <t>Projekto poveiklės numeris ir pavadinimas</t>
  </si>
  <si>
    <t>Veiksmo/ išlaidų tipo numeris ir pavadinimas</t>
  </si>
  <si>
    <t>Išlaidų tipo požymis</t>
  </si>
  <si>
    <t>Supaprastintai apmokamos išlaidos</t>
  </si>
  <si>
    <t>Tiekėjo pirkimo sutarties numeris</t>
  </si>
  <si>
    <t>Tiekėjo kodas</t>
  </si>
  <si>
    <t>Tiekėjo pavadinimas</t>
  </si>
  <si>
    <t>Išlaidų pagrindimo dokumentai</t>
  </si>
  <si>
    <t>Projekto vykdytojo komentaras</t>
  </si>
  <si>
    <t>Administruojančios institucijos komentaras</t>
  </si>
  <si>
    <t>Dokumento tipas</t>
  </si>
  <si>
    <t>Dokumento serija ir numeris</t>
  </si>
  <si>
    <t>Išlaidų apmokėjimo data</t>
  </si>
  <si>
    <t>Supaprastintai apmokamų išlaidų dydžio kodas</t>
  </si>
  <si>
    <t>Supaprastintai apmokamų išlaidų dydžio versija</t>
  </si>
  <si>
    <t xml:space="preserve">Vienetų skaičius
</t>
  </si>
  <si>
    <t>Supaprastintai apmokamų išlaidų dydis, EUR</t>
  </si>
  <si>
    <t>Supaprastintai apmokamų išlaidų dydis, proc.</t>
  </si>
  <si>
    <t>Išlaidų suma, nuo kurios skaičiuojama fiksuotoji norma, EUR</t>
  </si>
  <si>
    <t xml:space="preserve">Prašoma pripažinti tinkamomis  finansuoti išlaidų suma, EUR </t>
  </si>
  <si>
    <t>Prašoma pripažinti tinkamomis finansuoti Valstybės biudžeto lėšų skirtų ES fondų lėšomis netinkamam finansuoti PVM apmokėti suma, EUR</t>
  </si>
  <si>
    <t>Patvirtinta suma Valstybės biudžeto lėšų skirtų ES fondų lėšomis netinkamam finansuoti PVM apmokėti suma, EUR</t>
  </si>
  <si>
    <t xml:space="preserve">Projekto vykdytojui galima išmokėti suma, EUR </t>
  </si>
  <si>
    <t xml:space="preserve"> Finansuojama  suma, EUR </t>
  </si>
  <si>
    <t>Bendra suma:</t>
  </si>
  <si>
    <r>
      <rPr>
        <b/>
        <i/>
        <sz val="9"/>
        <rFont val="Times New Roman"/>
        <family val="1"/>
        <charset val="186"/>
      </rPr>
      <t>Pildo ADMI.</t>
    </r>
    <r>
      <rPr>
        <i/>
        <sz val="9"/>
        <rFont val="Times New Roman"/>
        <family val="1"/>
        <charset val="186"/>
      </rPr>
      <t xml:space="preserve"> Informacija užpildoma  susumuojant šiame stulpelyje nurodytas sumas.</t>
    </r>
  </si>
  <si>
    <t>1.MVĮ veiklos tarptautiškumo ir naujų eksporto rinkų identifikavimo veiklų skatinimas (VVL regionas)</t>
  </si>
  <si>
    <t>1.1. Investicijos į produkcijos pristatymą užsienyje vykstančiose tarptautinėse parodose</t>
  </si>
  <si>
    <t>1.1.1.Dalyvavimas tarptautinėse parodose pristatant produkciją. I šalių grupė</t>
  </si>
  <si>
    <t xml:space="preserve">Taip
</t>
  </si>
  <si>
    <t>FĮ-11-3</t>
  </si>
  <si>
    <r>
      <rPr>
        <b/>
        <i/>
        <sz val="9"/>
        <rFont val="Times New Roman"/>
        <family val="1"/>
        <charset val="186"/>
      </rPr>
      <t>Pildo ADMI.</t>
    </r>
    <r>
      <rPr>
        <i/>
        <sz val="9"/>
        <rFont val="Times New Roman"/>
        <family val="1"/>
        <charset val="186"/>
      </rPr>
      <t xml:space="preserve"> Nurodoma  patvirtinta tinkamų finansuoti išlaidų suma. Jei Sutartyje numatytos Valstybės biudžeto lėšos skirtos ES fondų lėšomis netinkamam finansuoti PVM apmokėti, nurodoma suma be PVM. Galimas simbolių skaičius – 9 simboliai iki kablelio ir 2 simboliai po kablelio.
</t>
    </r>
  </si>
  <si>
    <r>
      <rPr>
        <b/>
        <i/>
        <sz val="9"/>
        <rFont val="Times New Roman"/>
        <family val="1"/>
        <charset val="186"/>
      </rPr>
      <t>Pildo ADMI.</t>
    </r>
    <r>
      <rPr>
        <i/>
        <sz val="9"/>
        <rFont val="Times New Roman"/>
        <family val="1"/>
        <charset val="186"/>
      </rPr>
      <t xml:space="preserve"> Laukelis rodomas, jei Sutartyje numatyta Valstybės biudžeto lėšų skirtų ES fondų lėšomis netinkamam finansuoti PVM apmokėti.  Galimas simbolių skaičius – 9 simboliai iki kablelio ir 2 simboliai po kablelio.
</t>
    </r>
  </si>
  <si>
    <r>
      <rPr>
        <b/>
        <i/>
        <sz val="9"/>
        <rFont val="Times New Roman"/>
        <family val="1"/>
        <charset val="186"/>
      </rPr>
      <t>Pildo ADMI.</t>
    </r>
    <r>
      <rPr>
        <i/>
        <sz val="9"/>
        <rFont val="Times New Roman"/>
        <family val="1"/>
        <charset val="186"/>
      </rPr>
      <t xml:space="preserve"> Nurodoma projekto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t>
    </r>
    <r>
      <rPr>
        <i/>
        <strike/>
        <sz val="9"/>
        <rFont val="Times New Roman"/>
        <family val="1"/>
        <charset val="186"/>
      </rPr>
      <t xml:space="preserve"> </t>
    </r>
    <r>
      <rPr>
        <i/>
        <sz val="9"/>
        <rFont val="Times New Roman"/>
        <family val="1"/>
        <charset val="186"/>
      </rPr>
      <t xml:space="preserve"> Valstybės biudžeto lėšų, skirtų ES fondų lėšomis netinkammam finansuoti PVM apmokėti.
Galimas simbolių skaičius – 9 simboliai iki kablelio ir 2 simboliai po kablelio.
</t>
    </r>
  </si>
  <si>
    <r>
      <rPr>
        <b/>
        <i/>
        <sz val="9"/>
        <color rgb="FF000000"/>
        <rFont val="Times New Roman"/>
        <family val="1"/>
        <charset val="186"/>
      </rPr>
      <t>Pildo ADMI.</t>
    </r>
    <r>
      <rPr>
        <i/>
        <sz val="9"/>
        <color rgb="FF000000"/>
        <rFont val="Times New Roman"/>
        <family val="1"/>
        <charset val="186"/>
      </rPr>
      <t xml:space="preserve"> Nurodoma projekto vykdytojui išmokama suma, įskaitant ir PVM finansuojamą Valstybės biudžeto lėšomis, atsižvelgiant į projeko veiklai taikomą finansuojamąją dalį.</t>
    </r>
    <r>
      <rPr>
        <i/>
        <strike/>
        <sz val="9"/>
        <color rgb="FF000000"/>
        <rFont val="Times New Roman"/>
        <family val="1"/>
        <charset val="186"/>
      </rPr>
      <t xml:space="preserve">
</t>
    </r>
    <r>
      <rPr>
        <i/>
        <sz val="9"/>
        <color rgb="FF000000"/>
        <rFont val="Times New Roman"/>
        <family val="1"/>
        <charset val="186"/>
      </rPr>
      <t xml:space="preserve">Apskaičiuojama sumuojant  22 ir 23 stulpelių sumas, atsižvelgiant į projeko veiklai taikomą finansuojamąją dalį. PVM apmokamas, atsižvelgiant į projeko veiklai taikomą finansuojamąją dalį ir tol, kol pakanka Sutarties Projekto tinkamų finansuoti išlaidų finansavimo šaltinių dalyje </t>
    </r>
    <r>
      <rPr>
        <i/>
        <strike/>
        <sz val="9"/>
        <color rgb="FF000000"/>
        <rFont val="Times New Roman"/>
        <family val="1"/>
        <charset val="186"/>
      </rPr>
      <t xml:space="preserve"> </t>
    </r>
    <r>
      <rPr>
        <i/>
        <sz val="9"/>
        <color rgb="FF000000"/>
        <rFont val="Times New Roman"/>
        <family val="1"/>
        <charset val="186"/>
      </rPr>
      <t xml:space="preserve">projekto veiklai numatytų Valstybės biudžeto lėšų, skirtų ES fondų lėšomis netinkammam finansuoti PVM apmokėti.
Galimas simbolių skaičius – 9 simboliai iki kablelio ir 2 simboliai po kablelio.
</t>
    </r>
  </si>
  <si>
    <t>Deklaruojamos išlaidos į parodas: Čekijos Respublikoje, Estijos Respublikoje ir Graikijos Respublikoje.</t>
  </si>
  <si>
    <t>Pildo ADMI. Pildoma nurodant netinkamomis finansuoti pripažinti išlaidų priežastis ir kitais atvejais kai komentaras būtinas.
Galimas simbolių skaičius – 600.</t>
  </si>
  <si>
    <t>Suteikiama galimybė pridėti išlaidas pagrindžiančius dokumentus.</t>
  </si>
  <si>
    <t>1.MVĮ aukštos pridėtinės vertės produktų ir paslaugų sertifikavimo ir pristatymo užsienio rinkose skatinimas (Sostinės regionas).</t>
  </si>
  <si>
    <t>1.2.Investicijos į planuojamos eksportuoti produkcijos sertifikavimo paslaugas</t>
  </si>
  <si>
    <t>1.2.1. X produkcijos sertifikavimas A sertifikatu</t>
  </si>
  <si>
    <t>IFS-1</t>
  </si>
  <si>
    <t>Deklaruojamos sertifikavimo išlaidos X sertifikato</t>
  </si>
  <si>
    <t xml:space="preserve">Matomumas ir informavimas apie projektą 
</t>
  </si>
  <si>
    <t xml:space="preserve">Netaikoma
</t>
  </si>
  <si>
    <t xml:space="preserve">Fiksuotoji projekto išlaidų norma, skirta netiesioginėms ir kitoms išlaidoms padengti </t>
  </si>
  <si>
    <t>Susumuojama bendra šiuo MP prašomų pripažinti tinkamomis finansuoti išlaidų suma. Pildant tiesiogiai prisijungus prie DMS, užpildoma automatiškai.</t>
  </si>
  <si>
    <t xml:space="preserve">Nurodoma prašoma įskaityti kaip panaudoto avanso lėšų suma. Ši suma, jeigu pripažįstama tinkamomis finansuoti lėšomis, nebus išmokama projekto vykdytojui ir šia suma bus sumažinta išmokėta avanso suma. Šiame lauke nurodyta suma negali būti didesnė, nei nurodyta lauke „Bendra prašomų pripažinti tinkamomis finansuoti išlaidų suma, EUR“. </t>
  </si>
  <si>
    <t xml:space="preserve">Nurodoma išskaidant lauke „Prašomų įskaityti avanso lėšų suma, EUR“ nurodytą sumą pagal finansavimo šaltinių proporcijas, patvirtintas projekto Sutartyje. Pildant tiesiogiai prisijungus prie DMS, užpildoma automatiškai </t>
  </si>
  <si>
    <t>Informacija užpildoma  susumuojant šiame stulpelyje nurodytas sumas.</t>
  </si>
  <si>
    <t>Nurodomas pildomos eilutės numeris numeracijos didėjimo tvarka.
Pildant tiesiogiai prisijungus prie DMS, stulpelis užpildomas automatiškai.</t>
  </si>
  <si>
    <t>Iš sąrašo pasirenkami projekto Veiklos ataskaitos "Veiklos ataskaitos" dalyje nurodytų veiklų numeriai ir pavadinimai.
Galimas simbolių skaičius – 300.</t>
  </si>
  <si>
    <t>Iš sąrašo pasirenkami projekto Veiklos ataskaitos "Veiklos ataskaitos" dalyje nurodytų  poveiklių numeriai ir pavadinimai.
Galimas simbolių skaičius – 300.</t>
  </si>
  <si>
    <t>Iš sąrašo pasirenkami VA nurodytų „Veiksmų/išlaidų tipų“ numeriai ir pavadinimai.
Galimas simbolių skaičius – 300.</t>
  </si>
  <si>
    <r>
      <rPr>
        <i/>
        <sz val="9"/>
        <color rgb="FF000000"/>
        <rFont val="Times New Roman"/>
        <family val="1"/>
        <charset val="186"/>
      </rPr>
      <t xml:space="preserve">Pagal nurodytą veiksmo/išlaidų tipo numerį, iš VA dalies </t>
    </r>
    <r>
      <rPr>
        <i/>
        <strike/>
        <sz val="9"/>
        <color rgb="FF000000"/>
        <rFont val="Times New Roman"/>
        <family val="1"/>
        <charset val="186"/>
      </rPr>
      <t>PĮP</t>
    </r>
    <r>
      <rPr>
        <i/>
        <sz val="9"/>
        <color rgb="FF000000"/>
        <rFont val="Times New Roman"/>
        <family val="1"/>
        <charset val="186"/>
      </rPr>
      <t xml:space="preserve"> perkeliama informacija apie veiksmui/išlaidų tipui priskirtą požymį. Jei veiksmui/išlaidų tipui priskirti keli požymiai - suformuojamas šių požymių sąrašas, iš kurio pasirenkamas konkretus požymis.
Galimas simbolių skaičius – 30.</t>
    </r>
  </si>
  <si>
    <t xml:space="preserve">Iš sąrašo pasirenkama „Taip/Ne“. Pasirinkus „Taip“ toliau pildomi  14-20 laukeliai. Pasirinkus „Ne“  toliau pildomi 7-13 ir 20 laukeliai.
</t>
  </si>
  <si>
    <r>
      <t>Iš pirkimų sąrašo pasirenkamas</t>
    </r>
    <r>
      <rPr>
        <i/>
        <strike/>
        <sz val="9"/>
        <rFont val="Times New Roman"/>
        <family val="1"/>
        <charset val="186"/>
      </rPr>
      <t xml:space="preserve"> </t>
    </r>
    <r>
      <rPr>
        <i/>
        <sz val="9"/>
        <rFont val="Times New Roman"/>
        <family val="1"/>
        <charset val="186"/>
      </rPr>
      <t>ADMI patvirtintos pirkimo sutarties numeris (jei pirkimo sutartis sudaryta žodžiu, pasirenkamas sąskaitos faktūros numeris). Jei išlaidos patiriamos neatliekant pirkimų arba išlaidas apmokėti prašoma kaip apdovanojimą, pasirenkama „Kita“. Jei pasirenkama „Kita“ - toliau pildomi 9-22 laukeliai.</t>
    </r>
  </si>
  <si>
    <t>Nurodomas LR arba užsienyje registruoto juridinio asmens kodas. Pildant tiesiogiai prisijungus prie DMS laukelis užpildomas automatiškai pagal nurodytą Tiekėjo pirkimo sutarties numerį. 
Galimas simbolių skaičius – nuo 5 iki 15.</t>
  </si>
  <si>
    <r>
      <t>Nurodomas LR arba užsienyje registruoto juridinio asmens pavadinimas. Pildant tiesiogiai prisijungus prie DMS laukelis užpildomas automatiškai pagal nurodytą</t>
    </r>
    <r>
      <rPr>
        <i/>
        <strike/>
        <sz val="9"/>
        <rFont val="Times New Roman"/>
        <family val="1"/>
        <charset val="186"/>
      </rPr>
      <t xml:space="preserve"> </t>
    </r>
    <r>
      <rPr>
        <i/>
        <sz val="9"/>
        <rFont val="Times New Roman"/>
        <family val="1"/>
        <charset val="186"/>
      </rPr>
      <t>Tiekėjo pirkimo sutarties numerį.</t>
    </r>
    <r>
      <rPr>
        <i/>
        <strike/>
        <sz val="9"/>
        <rFont val="Times New Roman"/>
        <family val="1"/>
        <charset val="186"/>
      </rPr>
      <t xml:space="preserve"> 
</t>
    </r>
    <r>
      <rPr>
        <i/>
        <sz val="9"/>
        <rFont val="Times New Roman"/>
        <family val="1"/>
        <charset val="186"/>
      </rPr>
      <t xml:space="preserve">Galimas simbolių skaičius – 140.
</t>
    </r>
  </si>
  <si>
    <t xml:space="preserve">Iš sąrašo, nurodyto Išlaidų pagrindimo dokumentų, kuriuose nurodoma patirtų išlaidų suma, dalyje, pasirenkamas išlaidų pagrindimo dokumento tipas.
Galimas simbolių skaičius – 50.
</t>
  </si>
  <si>
    <t xml:space="preserve">Nurodoma išlaidų pagrindimo dokumento serija ir numeris. 
Galimas simbolių skaičius – 10.
</t>
  </si>
  <si>
    <t xml:space="preserve">Nurodoma išlaidų pagrindimo dokumento išrašymo data (formatu 0000-00-00).
</t>
  </si>
  <si>
    <t>Nurodoma faktinė vėliausiai atlikto apmokėjimo data pagal stulpelyje „Dokumento tipas“ nurodytą išlaidų pagrindimo dokumentą (formatu 0000-00-00). Faktinė išlaidų apmokėjimo data negali būti ankstesnė nei projekto veiklų įgyvendinimo pradžia.</t>
  </si>
  <si>
    <t>Iš sąrašo pasirenkamas supaprastintai apmokamų išlaidų dydžio kodas.
Galimas simbolių skaičius – 10.</t>
  </si>
  <si>
    <r>
      <t>Iš sąrašo pasirenkama supaprastintai apmokamų išlaidų</t>
    </r>
    <r>
      <rPr>
        <i/>
        <strike/>
        <sz val="9"/>
        <rFont val="Times New Roman"/>
        <family val="1"/>
        <charset val="186"/>
      </rPr>
      <t xml:space="preserve"> </t>
    </r>
    <r>
      <rPr>
        <i/>
        <sz val="9"/>
        <rFont val="Times New Roman"/>
        <family val="1"/>
        <charset val="186"/>
      </rPr>
      <t>dydžio</t>
    </r>
    <r>
      <rPr>
        <i/>
        <strike/>
        <sz val="9"/>
        <rFont val="Times New Roman"/>
        <family val="1"/>
        <charset val="186"/>
      </rPr>
      <t xml:space="preserve"> </t>
    </r>
    <r>
      <rPr>
        <i/>
        <sz val="9"/>
        <rFont val="Times New Roman"/>
        <family val="1"/>
        <charset val="186"/>
      </rPr>
      <t>versija. 
Galimas simbolių skaičius – 10.</t>
    </r>
  </si>
  <si>
    <t xml:space="preserve">Nurodomas išlaidų, kurias prašoma apmokėti pagal fiksuotąjį įkainį ar fiksuotąją sumą, vienetų skaičius. Gali būti nurodomi tik sveiki teigiami skaičiai. Fiksuotosios normos atveju laukas nepildomas.
Galimas simbolių skaičius – 9. </t>
  </si>
  <si>
    <t>Pagal nurodytą supaprastintai apmokamų išlaidų dydžio kodą ir versiją nurodomas dydis eurais. Pildant tiesiogiai prisijungus prie DMS laukelis užpildomas automatiškai.  Fiksuotosios normos atveju laukas nepildomas.
Galimas simbolių skaičius – 9 simboliai iki kablelio ir 2 simboliai po kablelio.</t>
  </si>
  <si>
    <t>Pildoma tik fiksuotosios normos atveju. Pagal nurodytą supaprastintai apmokamų išlaidų dydžio kodą ir versiją nurodomas dydis procentais. Pildant tiesiogiai prisijungus prie DMS laukelis užpildomas automatiškai. Galimas simbolių skaičius – 9 simboliai iki kablelio ir 2 simboliai po kablelio.</t>
  </si>
  <si>
    <t>Pildoma tik fiksuotosios normos atveju. Nurodomas išlaidų sumos dydis eurais, nuo kurios skaičiuojama fiksuotoji norma. Galimas simbolių skaičius – 9 simboliai iki kablelio ir 2 simboliai po kablelio.</t>
  </si>
  <si>
    <t xml:space="preserve">Nurodoma prašoma pripažinti tinkamomis finansuoti išlaidų suma. Jei projektui skirta lėšų Valstybės lėšomis finansuojamam PVM, tinkamomis finansuoti išlaidų suma nurodoma be tokio PVM. Jei išlaidos apmokamos taikant fiksuotuosius įkainius arba fiksuotąsias sumas, tinkamų finansuoti išlaidų suma apskaičiuojama, vienetų skaičių dauginant iš supaprastintai apmokamų išlaidų dydžio, EUR. Jei išlaidos apmokamos taikant fiksuotąsias normas, tinkamų finansuoti išlaidų suma apskaičiuojama, supaprastintai apmokamų išlaidų dydį, proc. dauginant iš išlaidų sumos, nuo kurios skaičiuojama fiksuotoji norma, EUR. 
Pildant tiesiogiai prisijungus prie DMS laukelis užpildomas automatiškai.
Galimas simbolių skaičius – 9 simboliai iki kablelio ir 2 simboliai po kablelio.
</t>
  </si>
  <si>
    <t>Nurodoma prašoma pripažinti tinkamomis finansuoti Valstybės biudžeto lėšų skirtų ES fondų lėšomis netinkamam finansuoti PVM apmokėti suma, kai tokios išlaidos numatytos projekto sutartyje,
Galimas simbolių skaičius – 9 simboliai iki kablelio ir 2 simboliai po kablelio.</t>
  </si>
  <si>
    <t xml:space="preserve">Pildo ADMI. Nurodoma  patvirtinta tinkamų finansuoti išlaidų suma. Jei Sutartyje numatytos Valstybės biudžeto lėšos skirtos ES fondų lėšomis netinkamam finansuoti PVM apmokėti, nurodoma suma be PVM. Galimas simbolių skaičius – 9 simboliai iki kablelio ir 2 simboliai po kablelio.
</t>
  </si>
  <si>
    <t xml:space="preserve">Pildo ADMI. Laukelis rodomas, jei Sutartyje numatyta Valstybės biudžeto lėšų skirtų ES fondų lėšomis netinkamam finansuoti PVM apmokėti.  Galimas simbolių skaičius – 9 simboliai iki kablelio ir 2 simboliai po kablelio.
</t>
  </si>
  <si>
    <r>
      <t xml:space="preserve">Nurodoma projekto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t>
    </r>
    <r>
      <rPr>
        <i/>
        <strike/>
        <sz val="9"/>
        <rFont val="Times New Roman"/>
        <family val="1"/>
        <charset val="186"/>
      </rPr>
      <t xml:space="preserve"> </t>
    </r>
    <r>
      <rPr>
        <i/>
        <sz val="9"/>
        <rFont val="Times New Roman"/>
        <family val="1"/>
        <charset val="186"/>
      </rPr>
      <t xml:space="preserve"> Valstybės biudžeto lėšų, skirtų ES fondų lėšomis netinkammam finansuoti PVM apmokėti.
Galimas simbolių skaičius – 9 simboliai iki kablelio ir 2 simboliai po kablelio.
</t>
    </r>
  </si>
  <si>
    <r>
      <rPr>
        <i/>
        <sz val="9"/>
        <color rgb="FF000000"/>
        <rFont val="Times New Roman"/>
        <family val="1"/>
        <charset val="186"/>
      </rPr>
      <t>Nurodoma projekto vykdytojui išmokama suma, įskaitant ir PVM finansuojamą Valstybės biudžeto lėšomis, atsižvelgiant į projeko veiklai taikomą finansuojamąją dalį.</t>
    </r>
    <r>
      <rPr>
        <i/>
        <strike/>
        <sz val="9"/>
        <color rgb="FF000000"/>
        <rFont val="Times New Roman"/>
        <family val="1"/>
        <charset val="186"/>
      </rPr>
      <t xml:space="preserve">
</t>
    </r>
    <r>
      <rPr>
        <i/>
        <sz val="9"/>
        <color rgb="FF000000"/>
        <rFont val="Times New Roman"/>
        <family val="1"/>
        <charset val="186"/>
      </rPr>
      <t xml:space="preserve">Apskaičiuojama sumuojant  22 ir 23 stulpelių sumas, atsižvelgiant į projeko veiklai taikomą finansuojamąją dalį. PVM apmokamas, atsižvelgiant į projeko veiklai taikomą finansuojamąją dalį ir tol, kol pakanka Sutarties Projekto tinkamų finansuoti išlaidų finansavimo šaltinių dalyje </t>
    </r>
    <r>
      <rPr>
        <i/>
        <strike/>
        <sz val="9"/>
        <color rgb="FF000000"/>
        <rFont val="Times New Roman"/>
        <family val="1"/>
        <charset val="186"/>
      </rPr>
      <t xml:space="preserve"> </t>
    </r>
    <r>
      <rPr>
        <i/>
        <sz val="9"/>
        <color rgb="FF000000"/>
        <rFont val="Times New Roman"/>
        <family val="1"/>
        <charset val="186"/>
      </rPr>
      <t xml:space="preserve">projekto veiklai numatytų Valstybės biudžeto lėšų, skirtų ES fondų lėšomis netinkammam finansuoti PVM apmokėti.
Galimas simbolių skaičius – 9 simboliai iki kablelio ir 2 simboliai po kablelio.
</t>
    </r>
  </si>
  <si>
    <r>
      <t>Pateikiama papildoma informacija susijusi su prašomomis pripažinti tinkamomis finansuoti išlaidomis. Pateikiamas kitų susijusių dokumentų, nei nurodyta</t>
    </r>
    <r>
      <rPr>
        <i/>
        <strike/>
        <sz val="9"/>
        <rFont val="Times New Roman"/>
        <family val="1"/>
        <charset val="186"/>
      </rPr>
      <t xml:space="preserve"> </t>
    </r>
    <r>
      <rPr>
        <i/>
        <sz val="9"/>
        <rFont val="Times New Roman"/>
        <family val="1"/>
        <charset val="186"/>
      </rPr>
      <t>„Dokumento tipas“ stulpelyje, sąrašas, nurodant su kuriuo MP šie dokumentai buvo pateikti ir pagrindinė jų informacija (numeris, pavadinimas ir kt.).
Galimas simbolių skaičius – 600.</t>
    </r>
  </si>
  <si>
    <t>Iš sąrašo pasirenkami projekto Veiklos ataskaitos "Veiklos ataskaitos" dalyje nurodytų veiklų numeriai ir pavadinimai. 
Kiekvienai projekto veiklai matomumo ir informavimo apie projektą priemonių suma skaičiuojama atskirai, todėl esant poreikiui, pridedamos papildomos eilutės.</t>
  </si>
  <si>
    <t>Nurodoma šiame MP prašomų pripažinti tinkamomis finansuoti  matomumo ir informavimo apie projektą išlaidų suma. Galimas simbolių skaičius – 9 simboliai iki kablelio ir 2 simboliai po kablelio.</t>
  </si>
  <si>
    <t>Nurodoma prašomų pripažinti tinkamomis finansuoti PVM išlaidų suma. Jei išlaidos apmokamos taikant fiksuotuosius įkainius, fiksuotąsias sumas arba fiksuotąsias normas, laukelis nepildomas.
Galimas simbolių skaičius – 9 simboliai iki kablelio ir 2 simboliai p</t>
  </si>
  <si>
    <t>PILDO ADMI. Nurodoma patvirtinta tinkamų finansuoti  matomumo ir informavimo apie projektą išlaidų suma. Galimas simbolių skaičius – 9 simboliai iki kablelio ir 2 simboliai po kablelio.</t>
  </si>
  <si>
    <t>PILDO ADMI. Nurodoma patvirtinta tinkamų finansuoti matomumo ir informavimo apie projektą PVM išlaidų dalis. Galimas simbolių skaičius – 9 simboliai iki kablelio ir 2 simboliai po kablelio.</t>
  </si>
  <si>
    <t>Nurodoma preliminari Prokekto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Galimas simbolių skaičius – 9 simboliai iki kablelio ir 2 simboliai po kablelio.</t>
  </si>
  <si>
    <t>Nurodoma  Prokekto vykdytojui išmokėtina suma, įskaitant ir PVM finansuojamą Valstybės biudžeto lėšomis, atsižvelgiant į projeko veiklai taikomą finansuojamąją dalį. Apskaičiuojama sumuojant  22 ir 23 stulpelių sumas, atsižvelgiant į projeko veiklai taikomą finansuojamąją dalį. 
Galimas simbolių skaičius – 9 simboliai iki kablelio ir 2 simboliai po kablelio.</t>
  </si>
  <si>
    <t>Iš sąrašo pasirenkami projekto Veiklos ataskaitos "Veiklos ataskaitos" dalyje nurodytų veiklų numeriai ir pavadinimai.
 Kiekvienai projekto veiklai fiksuotoji norma skaičiuojama atskirai, todėl esant poreikiui, pridedamos papildomos eilutės.</t>
  </si>
  <si>
    <t>Iš sąrašo pasirenkamas fiksuotosios normos kodas.
Galimas simbolių skaičius – 10.</t>
  </si>
  <si>
    <t>Iš sąrašo pasirenkama fiksuotosios normos versija. 
Galimas simbolių skaičius – 10.</t>
  </si>
  <si>
    <t>Pagal nurodytą supaprastintai apmokamų išlaidų dydžio kodą ir versiją nurodomas dydis procentais. Pildant tiesiogiai prisijungus prie DMS laukelis užpildomas automatiškai. Galimas simbolių skaičius – 9 simboliai iki kablelio ir 2 simboliai po kablelio.</t>
  </si>
  <si>
    <t>Apskaičiuojama bendra fiksuotosios normos suma nuo prašomos tinkamų finansuoti  išlaidų sumos.
Galimas simbolių skaičius – 9 simboliai iki kablelio ir 2 simboliai po kablelio.</t>
  </si>
  <si>
    <t>Apskaičiuojama bendra fiksuotosios normos suma nuo prašomos tinkamos finansuoti PVM  išlaidų sumos.
Galimas simbolių skaičius – 9 simboliai iki kablelio ir 2 simboliai po kablelio.</t>
  </si>
  <si>
    <t>Apskaičiuojama bendra fiksuotosios normos suma nuo patvirtintos tinkamų finansuoti  išlaidų sumos.
Galimas simbolių skaičius – 9 simboliai iki kablelio ir 2 simboliai po kablelio.</t>
  </si>
  <si>
    <t>Apskaičiuojama bendra fiksuotosios normos suma nuo patvirtintos tinkamos finansuoti PVM  išlaidų sumos.
Galimas simbolių skaičius – 9 simboliai iki kablelio ir 2 simboliai po kablelio.</t>
  </si>
  <si>
    <r>
      <t xml:space="preserve">Nurodoma preliminari Projekto vykdytojui išmokėtina fiksuotosios normos suma, įskaitant ir LR biudžeto lėšomis apmokamą PVM, atsižvelgiant į projeko veiklai taikomą finansuojamąją dalį. 
</t>
    </r>
    <r>
      <rPr>
        <i/>
        <sz val="10"/>
        <color rgb="FFFF0000"/>
        <rFont val="Times New Roman"/>
        <family val="1"/>
        <charset val="186"/>
      </rPr>
      <t>Pildoma tik Investis.</t>
    </r>
    <r>
      <rPr>
        <i/>
        <sz val="10"/>
        <rFont val="Times New Roman"/>
        <family val="1"/>
        <charset val="186"/>
      </rPr>
      <t xml:space="preserve">
Apskaičiuojamasumuojant 20 ir 21 stulpelius, atsižvelgiant į projeko veiklai taikomą finansuojamąją dalį. 
Galimas simbolių skaičius – 9 simboliai iki kablelio ir 2 simboliai po kablelio.</t>
    </r>
  </si>
  <si>
    <t>Nurodoma Projekto vykdytojui išmokėtina fiksuotosios normos suma, įskaitant ir LR biudžeto lėšomis apmokamą PVM, atsižvelgiant į projeko veiklai taikomą finansuojamąją dalį. Apskaičiuojama sumuojant  22 ir 23 stulpelių sumas, atsižvelgiant į projeko veiklai taikomą finansuojamąją dalį. 
Galimas simbolių skaičius – 9 simboliai iki kablelio ir 2 simboliai po kablelio.</t>
  </si>
  <si>
    <t>GALUTINĖ PROJEKTO ĮGYVENDINIMO INFORMACIJA</t>
  </si>
  <si>
    <t>1. INFORMACIJA APIE PROJEKTO SĄSKAITOJE SUKAUPTAS PALŪKANAS</t>
  </si>
  <si>
    <t>Ar projekto sąskaitoje buvo sukaupta palūkanų?</t>
  </si>
  <si>
    <t>□ Taip □ Ne □ Netaikoma
 „Netaikoma“ žymima tuo atveju, kai:
1. Projektui nebuvo skirtas avansas;
2. Projekto vykdytojas yra biudžetinė įstaiga.</t>
  </si>
  <si>
    <t xml:space="preserve"> Palūkanų, sukauptų projekto sąskaitoje, suma, eurais</t>
  </si>
  <si>
    <t xml:space="preserve">Nurodoma projekto sąskaitoje sukauptų palūkanų suma.
Jei atsakant į prieš tai buvusį klausimą buvo pažymėta „Ne“ arba „Netaikoma“, laukas nepildomas.
Galimas simbolių skaičius – 9 simboliai iki kablelio ir 2 simboliai po kablelio.
</t>
  </si>
  <si>
    <r>
      <t>2. STEBĖSENOS RODIKLIAI</t>
    </r>
    <r>
      <rPr>
        <b/>
        <i/>
        <sz val="11"/>
        <color theme="1"/>
        <rFont val="Times New Roman"/>
        <family val="1"/>
        <charset val="186"/>
      </rPr>
      <t xml:space="preserve"> </t>
    </r>
  </si>
  <si>
    <t xml:space="preserve"> Pasiekta reikšmė</t>
  </si>
  <si>
    <t>Stebėsenos rodiklių pasiekimo pagrindimo dokumentai (jei taikoma)</t>
  </si>
  <si>
    <t>Automatiškai nurodomas pildomos eilutės numeris numeracijos didėjimo tvarka.</t>
  </si>
  <si>
    <t xml:space="preserve">Nurodomas projekto sutarties dalyje „Stebėsenos rodikliai“ numatyto stebėsenos rodiklio kodas.  Pildant tiesiogiai prisijungus prie DMS, užpildoma automatiškai. 
Galimas simbolių skaičius – 500. </t>
  </si>
  <si>
    <t>Nurodomas projekto sutarties dalyje „Stebėsenos rodikliai“ numatyto stebėsenos rodiklio pavadinimas. Jeigu atsiskaitoma už procentais išreiškiamo stebėsenos rodiklio pasiekimą, prie procentais išreiškiamo rodiklio taip pat nurodomi bazinis ir pokyčio stebėsenos rodikliai. Pildant tiesiogiai prisijungus prie DMS, užpildoma automatiškai.
Galimas simbolių skaičius – 500.</t>
  </si>
  <si>
    <t>Nurodomi stebėsenos rodiklių matavimo vienetai, nustatyti projekto sutarties dalyje „Stebėsenos rodikliai“. Jeigu atsiskaitoma už procentais išreiškiamo stebėsenos rodiklio pasiekimą, prie procentais išreiškiamo rodiklio taip pat nurodomi bazinio ir pokyčio stebėsenos rodiklių matavimo vienetai. Pildant tiesiogiai prisijungus prie DMS, užpildoma automatiškai.
Galimas simbolių skaičius – 50 simbolių.</t>
  </si>
  <si>
    <t>Nurodoma stebėsenos rodiklio reikšmė, numatyta pasiekti projekto sutarties dalyje „Stebėsenos rodikliai“. Jeigu atsiskaitoma už procentais išreiškiamo stebėsenos rodiklio pasiekimą, prie procentais išreiškiamo rodiklio taip pat nurodomos bazinio ir pokyčio stebėsenos rodiklių siekiamos reikšmės. Pildant tiesiogiai prisijungus prie DMS, užpildoma automatiškai.
Galimas simbolių skaičius – 30 simbolių.</t>
  </si>
  <si>
    <t>Nurodoma projekto stebėsenos rodiklio reikšmė, pasiekta nuo projekto sutarties pasirašymo dienos iki ataskaitinio laikotarpio pabaigos. Jeigu atsiskaitoma už procentais išreiškiamo stebėsenos rodiklio pasiekimą, prie procentais išreiškiamo rodiklio taip pat nurodomos bazinio ir pokyčio stebėsenos rodiklių pasiekimo reikšmės, pagal kurias automatiškai apskaičiuojama pasiekta procentinio stebėsenos rodiklio reikšmė procentais.
Galimas simbolių skaičius – 30 simbolių.</t>
  </si>
  <si>
    <t>Nurodomi rodiklio pasiekimo pagrindimo dokumentai – jų pavadinimas, numeris ir data.
Galimas simbolių skaičius – 600.</t>
  </si>
  <si>
    <t>Pateikiama papildoma informacija apie rodiklio pasiekimą. Jei nėra pasiekta projekto sutartyje nustatyta siekiama reikšmė, pateikiamas paaiškinimas, kita ADMI prašoma pateikti informacija.
Galimas simbolių skaičius – 600.</t>
  </si>
  <si>
    <t>3. ĮGYVENDINTOS MATOMUMO IR INFORMAVIMO PRIEMONĖS (taikoma projekto vykdytojams (fiziniams asmenims taip pat) ir finansines priemones įgyvendinantiems subjektams (esant pakartotiniam išteklių panaudojimui taip pat))</t>
  </si>
  <si>
    <t>(Pildant tiesiogiai prisijungus prie DMS, automatiškai įkeliama projekto sutartyje nurodyta informacija apie planuotas įgyvendinti matomumo ir informavimo priemones (toliau – informavimo priemonė), kurią reikia patikslinti. Kai skiriama dotacija, pildoma tik tada, jei informavimo priemonės numatytos projekto sutartyje.).</t>
  </si>
  <si>
    <t>Informavimo priemonė</t>
  </si>
  <si>
    <t>Įgyvendinta</t>
  </si>
  <si>
    <t>Informacija apie įgyvendintą informavimo priemonę</t>
  </si>
  <si>
    <t>3.1</t>
  </si>
  <si>
    <t xml:space="preserve">Projekto aprašymas pagrindinėje interneto svetainėje (jei tokia yra). Per 20 darbo dienų nuo projekto Sutarties pasirašymo. </t>
  </si>
  <si>
    <t>□ Taip
□ Ne
□ Netaikoma</t>
  </si>
  <si>
    <t>Pažymėjus „Taip“  nurodomas interneto svetainės ar konkretaus tinklalapio adresas (nuoroda) ir, jeigu aktualu, trumpas šios informavimo priemonės aprašymas. 
Pažymėjus „Ne“ nurodoma, kodėl informavimo priemonė nebuvo įgyvendinta.
„Netaikoma“ žymima tuo atveju, jei atitinkama informavimo priemonė nebuvo planuota įgyvendinti.
Galimas simbolių skaičius – 300.</t>
  </si>
  <si>
    <t>3.2</t>
  </si>
  <si>
    <t>Projekto viešinimas socialiniuose tinkluose. Per 20 darbo dienų nuo projekto Sutarties pasirašymo.</t>
  </si>
  <si>
    <t>Pažymėjus „Taip“ nurodomas socialinio tinklo (ar tinklų) pavadinimas, konkrečios paskyros pavadinimas, pateikiama konkreti nuoroda ir trumpas šios informavimo priemonės aprašymas bei vizualinis įgyvendintos priemonės pavyzdys (pvz. ekranvaizdis; ekrano nuotrauka).
Pažymėjus „Ne“ nurodoma, kodėl informavimo priemonė nebuvo įgyvendinta.
„Netaikoma“ žymima tuo atveju, jei atitinkama informavimo priemonė nebuvo planuota įgyvendinti.
Galimas simbolių skaičius – 300.</t>
  </si>
  <si>
    <t>3.3</t>
  </si>
  <si>
    <t>Projekto plakato (ne mažesnio kaip A3 formato) iškabinimas  matomoje vietoje arba 3.4 informavimo priemonė. Per 20 darbo dienų nuo projekto Sutarties pasirašymo.</t>
  </si>
  <si>
    <t>Pažymėjus „Taip“ nurodomas vietos, kurioje yra iškabintas plakatas adresas ir pateikiamas trumpas šios informavimo priemonės aprašymas bei vizualinis įgyvendintos priemonės pavyzdys.
Pažymėjus „Ne“ nurodoma, kodėl informavimo priemonė nebuvo įgyvendinta.
„Netaikoma“ žymima tuo atveju, jei atitinkama informavimo priemonė nebuvo planuota įgyvendinti.
Galimas simbolių skaičius – 300.</t>
  </si>
  <si>
    <t>3.4</t>
  </si>
  <si>
    <t>Projekto pristatymas skaitmeniniame ekrane (ne mažesniame kaip A3 formato), matomoje vietoje arba 3.3 informavimo priemonė. Per 20 darbo dienų nuo projekto Sutarties pasirašymo.</t>
  </si>
  <si>
    <t>Pažymėjus „Taip“ nurodomas vietos, kurioje yra pakabintas skaitmeninis ekranas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</si>
  <si>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3.5</t>
  </si>
  <si>
    <t>Nuolatinės informacinės lentelės pakabinimas matomoje vietoje. Terminas ‒ kai tik fizinių (materialių) investicijų projekto veikla pradedama vykdyti ar sumontuojama nupirkta įranga (ir (arba) taikoma 3.6 informavimo priemonė.</t>
  </si>
  <si>
    <t>Pažymėjus „Taip“ nurodomas vietos, kurioje yra pakabinta nuolatinė informacinė lentelė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</si>
  <si>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3.6</t>
  </si>
  <si>
    <t>Nuolatinio informacinio stendo pastatymas matomoje vietoje. Terminas ‒ kai tik fizinių (materialių) investicijų projekto veikla pradedama vykdyti ar sumontuojama nupirkta įranga (ir (arba) taikoma 3.5 informavimo priemonė.</t>
  </si>
  <si>
    <t>Pažymėjus „Taip“ nurodomas vietos, kurioje yra pastatytas nuolatinis isinformacinis stendas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</si>
  <si>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3.7</t>
  </si>
  <si>
    <t>Strateginės svarbos projekto komunikacinis renginys ar kita komunikacijos veikla arba 3.8 informavimo priemonė.</t>
  </si>
  <si>
    <t>Pažymėjus „Taip“ pateikiamas trumpas šios informavimo priemonės aprašymas bei vizualinis įgyvendintos priemonės pavyzdys (pvz. renginio kvietimas, programa, nuotraukos).
Pažymėjus „Ne“ nurodoma, kodėl informavimo priemonė nebuvo įgyvendinta. 
„Netaikoma“ žymima tuo atveju, jei atitinkama informavimo priemonė nebuvo planuota įgyvendinti.
Galimas simbolių skaičius – 300.</t>
  </si>
  <si>
    <t>3.8.</t>
  </si>
  <si>
    <t>Projekto, kurio bendra vertė viršija 10 000 000 EUR komunikacinis renginys ar kita komunikacijos veikla arba 3.7 informavimo priemonė.</t>
  </si>
  <si>
    <t>3.9</t>
  </si>
  <si>
    <t xml:space="preserve">Visose komunikacijos priemonėse ir tikslinei auditorijai skirtuose dokumentuose tinkamai komunikuojamas ES finansavimas, naudojant ES emblemą ir atitinkamą teiginį šalia jos.
</t>
  </si>
  <si>
    <t>Pažymėjus „Taip“ pateikiamas trumpas šios informavimo priemonės aprašymas bei vizualinis įgyvendintos priemonės pavyzdys ar pavyzdžiai (pvz. renginio programa arba renginio plakatas, mokymų pažymėjimas, straipsnio publikacija, įrašo vaizdo kopija ar nuoroda socialiniame tinkle).
Pažymėjus „Ne“ nurodoma, kodėl informavimo priemonė nebuvo įgyvendinta. 
„Netaikoma“ žymima tuo atveju, jei atitinkama informavimo priemonė nebuvo planuota įgyvendinti.
Galimas simbolių skaičius – 300.</t>
  </si>
  <si>
    <t>3.10</t>
  </si>
  <si>
    <t xml:space="preserve">Kitos komunikacinės, informacinės, ES finansavimo matomumo ir skaidrumo didinimo veiklos. 
 </t>
  </si>
  <si>
    <t>Pažymėjus „Taip“ pateikiamas trumpas šios informavimo priemonės aprašymas bei vizualinis įgyvendintos priemonės pavyzdys (pvz. video įrašo nuoroda, publikacijos nuoroda, radijo reportažo įrašo nuoroda).
Pažymėjus „Ne“ nurodoma, kodėl informavimo priemonė nebuvo įgyvendinta. 
„Netaikoma“ žymima tuo atveju, jei atitinkama informavimo priemonė nebuvo planuota įgyvendinti.
Galimas simbolių skaičius – 300.</t>
  </si>
  <si>
    <t>4. PROJEKTO ATITIKTIS HORIZONTALIESIEMS PRINCIPAMS (TOLIAU - HP) IR EUROPOS SĄJUNGOS PAGRINDINIŲ TEISIŲ CHARTIJAI (TOLIAU –  CHARTIJA)</t>
  </si>
  <si>
    <t>Projekto atitiktis horizontaliesiems principams ir Chartijai</t>
  </si>
  <si>
    <r>
      <t xml:space="preserve">
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</si>
  <si>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r>
      <t xml:space="preserve">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</si>
  <si>
    <t xml:space="preserve">Projektas tiesiogiai (projekto tikslas, tikslinė grupė, projekto veiklos, projekto vykdytojai, rodikliai, siekiami rezultatai) prisideda prie HP įgyvendinimo:
</t>
  </si>
  <si>
    <t> Darnus vystymasis, įskaitant reikšmingos žalos nedarymo principą</t>
  </si>
  <si>
    <r>
      <t xml:space="preserve">Nurodoma, kaip įgyvendinant projektą </t>
    </r>
    <r>
      <rPr>
        <b/>
        <i/>
        <sz val="9"/>
        <rFont val="Times New Roman"/>
        <family val="1"/>
        <charset val="186"/>
      </rPr>
      <t>buvo t</t>
    </r>
    <r>
      <rPr>
        <i/>
        <sz val="9"/>
        <rFont val="Times New Roman"/>
        <family val="1"/>
        <charset val="186"/>
      </rPr>
      <t>iesiogiai įgyvendinti PFSA, o kai įgyvendinami RPPl projektai, – Gairėse ir  (ar) RPPl  /</t>
    </r>
    <r>
      <rPr>
        <b/>
        <i/>
        <sz val="9"/>
        <rFont val="Times New Roman"/>
        <family val="1"/>
        <charset val="186"/>
      </rPr>
      <t xml:space="preserve">Projekto sutartyje </t>
    </r>
    <r>
      <rPr>
        <i/>
        <sz val="9"/>
        <rFont val="Times New Roman"/>
        <family val="1"/>
        <charset val="186"/>
      </rPr>
      <t xml:space="preserve">nurodyti reikalavimai dėl darnaus vystymosi. Remiamos aplinkos atžvilgiu tvarios veiklos, kurias vykdant laikomasi klimato ir aplinkos apsaugos standartų, atsižvelgiant į Sutarties dėl Europos Sąjungos veikimo 11 straipsnį, Jungtinių Tautų darnaus vystymosi tikslus, Jungtinių Tautų bendrosios klimato kaitos konvencijos Paryžiaus susitarimą, įskaitant reikšmingos žalos nedarymo principą, kaip tai suprantama 2020 m. birželio 18 d. Europos Parlamento ir Tarybos reglamente (ES) Nr. 2020/852 dėl sistemos tvariam investavimui palengvinti sukūrimo, kuriuo iš dalies keičiamas Reglamentas (ES) 2019/2088, šiose srityse:
-	aplinkosaugos srityje;
-	socialinėje srityje (užimtumas, skurdas ir socialinė atskirtis, visuomenės sveikata, švietimas ir mokslas, kultūros savitumo išsaugojimas, tausojantis vartojimas);
-	ekonomikos srityje (darnus pagrindinių ūkio šakų ir regionų vystymas);
-	teritorijų vystymo srityje (aplinkosaugos, socialinių ir ekonominių skirtumų mažinimas). 
Turi būti pagrindžiama, kaip principas bus įgyvendinamas.
</t>
    </r>
    <r>
      <rPr>
        <i/>
        <strike/>
        <sz val="9"/>
        <rFont val="Times New Roman"/>
        <family val="1"/>
        <charset val="186"/>
      </rPr>
      <t xml:space="preserve">
</t>
    </r>
    <r>
      <rPr>
        <i/>
        <sz val="9"/>
        <rFont val="Times New Roman"/>
        <family val="1"/>
        <charset val="186"/>
      </rPr>
      <t xml:space="preserve">Turi būti pagrindžiama, kaip principas buvo įgyvendinamas. 
Galimas simbolių skaičius – 3 000. </t>
    </r>
  </si>
  <si>
    <t xml:space="preserve"> Lygios galimybės ir  nediskriminavimas  </t>
  </si>
  <si>
    <r>
      <rPr>
        <i/>
        <strike/>
        <sz val="9"/>
        <rFont val="Times New Roman"/>
        <family val="1"/>
        <charset val="186"/>
      </rPr>
      <t>N</t>
    </r>
    <r>
      <rPr>
        <i/>
        <sz val="9"/>
        <rFont val="Times New Roman"/>
        <family val="1"/>
        <charset val="186"/>
      </rPr>
      <t xml:space="preserve">urodoma, kaip vykdant projektą buvo tiesiogiai įgyvendinti </t>
    </r>
    <r>
      <rPr>
        <b/>
        <i/>
        <sz val="9"/>
        <rFont val="Times New Roman"/>
        <family val="1"/>
        <charset val="186"/>
      </rPr>
      <t xml:space="preserve">Projekto sutartyje </t>
    </r>
    <r>
      <rPr>
        <i/>
        <sz val="9"/>
        <rFont val="Times New Roman"/>
        <family val="1"/>
        <charset val="186"/>
      </rPr>
      <t xml:space="preserve">nurodyti reikalavimai dėl lygių galimybių ir nediskriminavimo (lyties, rasės, tautybės, pilietybės, kalbos, kilmės, socialinės padėties, tikėjimo, įsitikinimų ar pažiūrų, amžiaus, lytinės orientacijos, etninės priklausomybės, religijos, negalios ir kt. bruožais), įskaitant prieinamumo visiems reikalavimo užtikrinimą ir pagrindžiama, kaip principas bus įgyvendinamas. 
Galimas simbolių skaičius – 3 000.
</t>
    </r>
  </si>
  <si>
    <t xml:space="preserve"> Inovatyvumas (kūrybingumas) </t>
  </si>
  <si>
    <r>
      <t xml:space="preserve">Jei pasirenkama, nurodoma, kaip vykdant projektą buvo įgyvendint PFSA, o kai įgyvendinti RPPl projektai - Gairėse ir (ar) RRPl/ </t>
    </r>
    <r>
      <rPr>
        <b/>
        <i/>
        <sz val="9"/>
        <rFont val="Times New Roman"/>
        <family val="1"/>
        <charset val="186"/>
      </rPr>
      <t xml:space="preserve">Projekto sutartyje </t>
    </r>
    <r>
      <rPr>
        <i/>
        <sz val="9"/>
        <rFont val="Times New Roman"/>
        <family val="1"/>
        <charset val="186"/>
      </rPr>
      <t>nurodyti reikalavimai dėl įsipareigojimų inovatyvumui (kūrybingumui) skatinti. 
Galimas simbolių skaičius – 3 000.</t>
    </r>
  </si>
  <si>
    <t>5. KITA INFORMACIJA</t>
  </si>
  <si>
    <t>Atsiskaitymo objektas</t>
  </si>
  <si>
    <t>5.1</t>
  </si>
  <si>
    <t>Ar buvo pakeistos ilgalaikio materialiojo ar nematerialiojo turto nuosavybės teisės (ar turtas, kuriam įsigyti ar sukurti buvo skirtos projekto finansavimo lėšos, buvo perleistas, parduotas, įkeistas ar kitokiu būdu suvaržytos (pvz.:, nuoma, panauda ir pan.) intelektinės ar daiktinės teisės į jį?</t>
  </si>
  <si>
    <t xml:space="preserve">□ Taip
□ Ne
□ Netaikoma
</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</si>
  <si>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koks turtas ir kokie veiksmai atlikti; 
- nuo kurios datos;
- ar buvo gautas ADMI per DMS ar rašytinis (ir ministerijos, jei taip nustato teisės aktai, rašytinis) sutikimas;
- kam buvo perleistas, parduotas, įkeistas turtas ar kieno naudai kitokiu būdu buvo suvaržytos daiktinės teisės į materialųjį ar nematerialųjį turtą, įsigytą ar sukurtą projekto finansavimo lėšomis.
Su daiktinių teisių į turtą pasikeitimais susijusių dokumentų skenuotos kopijos įkeliamos į DMS. Jei už projektui skirtas finansavimo lėšas įsigytas ar sukurtas turtas nebuvo perleistas, parduotas, įkeistas ar kitokiu būdu suvaržytos intelektinės ar daiktinės teisės į jį, pažymima „Ne“. Jei už projekto finansavimo lėšas turtas nebuvo sukurtas ar įsigytas, pažymima „Netaikoma“ ir nurodoma, kad turtas nebuvo įsigytas ar sukurtas.
Galimas simbolių skaičius – 1000. Nurodyti privaloma.
</t>
  </si>
  <si>
    <t>5.2</t>
  </si>
  <si>
    <t>Ar iš esmės pasikeitė veiklos, kuriai buvo skirtos projekto finansavimo lėšos, pobūdis, tikslai ar įgyvendinimo sąlygos?</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</si>
  <si>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veiklos pasikeitimo priežastys;
- pasikeitęs veiklos, kuriai įgyvendinti buvo skirtos projekto finansavimo lėšos, pobūdis, tikslas ar pasikeitusios įgyvendinimo sąlygos; 
- nuo kurios datos pasikeitė veikla;
- ar buvo gautas ADMI pritarimas.
Su veiklos pasikeitimu susijusių dokumentų skenuotos kopijos įkeliamos į DMS. Jei veikla nepasikeitė, pažymima „Ne“. Pažymima „Netaikoma“, kai tokios informacijos nereikalaujama pagal atitinkamą priemonę.
Galimas simbolių skaičius – 1000.  Nurodyti privaloma.
</t>
  </si>
  <si>
    <t>5.3</t>
  </si>
  <si>
    <t>Ar su projektu susijusi gamybinė veikla nutraukta ar perkelta už 2021 – 2027 m. Europos Sąjungos investicijų programos (toliau – Investicijų programa) regiono taip pat už Lietuvos ribų?</t>
  </si>
  <si>
    <t xml:space="preserve">Pildoma tais atvejais, kai iš Europos regioninės plėtros fondo (ERPF), Sanglaudos fondo, Teisingos pertvarkos fondo (išskyrus reglamento (ES) 2021/1056 8 straipsnio 2 dalies k, l ir m punktus) lėšomis ar valstybės biudžeto pažangos lėšomis finansuojamo projekto veiklos buvo susijusios su investicijomis į  gamybą, taip pat visais atvejais, kai prievolė išlaikyti investicijas numatyta valstybės pagalbos taisyklėse (kai jos taikomos). Jei pažymima „Taip“, nurodoma:
- gamybinė veikla, kuri buvo nutraukta arba perkelta už investicijų programos konkretaus regiono ribų;
- nuo kurios datos nutraukta ar perkelta veikla;
- ar buvo apie tai informuota ADMI;
 - ar gamybinė veikla buvo nutraukta dėl netyčinio bankroto.
Gamybinė veikla laikoma perkelta už investicijų programos regiono  ribų, kai projektas pradedamas įgyvendinti Sostinės regione ir nesibaigus nustatytam investicijų tęstinumo laikotarpiui su projektu susijusi gamybinė veikla perkeliama į Vidurio Vakarų Lietuvos regioną (arba atvirkščiai), taip pat už Lietuvos ribų. Su veiklos pasikeitimu (nutraukimu, perkėlimu) susijusių dokumentų skenuotos kopijos įkeliamos į DMS. Jei gamybinė veikla nenutraukta ar neperkelta, pažymima „Ne“. Jei projektas nėra susijęs su gamybine veikla, pažymima „Netaikoma“.
Galimas simbolių skaičius – 1000. Nurodyti privaloma.
</t>
  </si>
  <si>
    <t>5.4</t>
  </si>
  <si>
    <t>Ar projekto vykdytojas yra (buvo) reorganizuojamas (-tas) arba likviduojamas (-tas)?</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</si>
  <si>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</si>
  <si>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atliekamas (atliktas) procesas (projekto vykdytojo reorganizavimas arba likvidavimas);
- nuo kurios datos atliekamas (atliktas) procesas;
- ar buvo gautas ADMI ir (ar) ministerijos rašytinis sutikimas;
- kas perėmė teises ir pareigas, susijusias su projekto sutarties vykdymu.
Su projekto vykdytojo reorganizavimu arba likvidavimu susijusių dokumentų skenuotos kopijos įkeliamos į DMS. Jei reorganizavimas ar likvidavimas neatliekamas (neatliktas), pažymima „Ne“. 
Galimas simbolių skaičius – 1000. Nurodyti privaloma.</t>
  </si>
  <si>
    <t>5.5</t>
  </si>
  <si>
    <t>Ar pasikeitė projekto vykdytojo teisinė forma?</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</si>
  <si>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</si>
  <si>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projekto vykdytojo nauja teisinė forma;
- nuo kurios datos pasikeitė teisinė forma;
- ar buvo gautas ADMI pritarimas.
Su projekto vykdytojo teisinės formos pasikeitimais susijusių dokumentų skenuotos kopijos įkeliamos į DMS. Jei teisinė forma nepasikeitė, pažymima „Ne“. 
Galimas simbolių skaičius – 1000. Nurodyti privaloma.</t>
  </si>
  <si>
    <t>6. KITI PATEIKIAMI DOKUMENTAI</t>
  </si>
  <si>
    <t>Priedas</t>
  </si>
  <si>
    <t>Teikiamas</t>
  </si>
  <si>
    <t>6.1</t>
  </si>
  <si>
    <r>
      <t xml:space="preserve">Įgyvendintų matomumo ir informavimo apie projektą priemonių įrodymo dokumentai
</t>
    </r>
    <r>
      <rPr>
        <i/>
        <sz val="9"/>
        <color theme="1"/>
        <rFont val="Times New Roman"/>
        <family val="1"/>
        <charset val="186"/>
      </rPr>
      <t>Teikiami tuo atveju, jeigu nebuvo pateikti anksčiau.</t>
    </r>
    <r>
      <rPr>
        <sz val="11"/>
        <color theme="1"/>
        <rFont val="Times New Roman"/>
        <family val="1"/>
        <charset val="186"/>
      </rPr>
      <t xml:space="preserve">
</t>
    </r>
  </si>
  <si>
    <t>6.2.</t>
  </si>
  <si>
    <t>ADMI projekto sutartyje gali papildomai nurodyti dokumentus, kuriuos projekto vykdytojas turi pateikti kartu su galutine VA.</t>
  </si>
  <si>
    <t>□ Taip □ Ne □ Netaikoma
 „Netaikoma“ žymima tuo atveju, kai:
Projektui nebuvo skirtas avansas</t>
  </si>
  <si>
    <t xml:space="preserve"> - </t>
  </si>
  <si>
    <t>Stebėsenos rodiklio reikšmė pasiekta su projekto veiklų vykdymo pabaiga.</t>
  </si>
  <si>
    <r>
      <rPr>
        <i/>
        <sz val="11"/>
        <color rgb="FFFF0000"/>
        <rFont val="Times New Roman"/>
        <family val="1"/>
      </rPr>
      <t>P.B.2.0001.1</t>
    </r>
    <r>
      <rPr>
        <i/>
        <sz val="11"/>
        <rFont val="Times New Roman"/>
        <family val="1"/>
        <charset val="186"/>
      </rPr>
      <t xml:space="preserve">
arba
</t>
    </r>
    <r>
      <rPr>
        <i/>
        <sz val="11"/>
        <color rgb="FFFF0000"/>
        <rFont val="Times New Roman"/>
        <family val="1"/>
      </rPr>
      <t>P.B.2.0001.2</t>
    </r>
    <r>
      <rPr>
        <i/>
        <sz val="11"/>
        <rFont val="Times New Roman"/>
        <family val="1"/>
        <charset val="186"/>
      </rPr>
      <t xml:space="preserve">
arba
</t>
    </r>
    <r>
      <rPr>
        <i/>
        <sz val="11"/>
        <color rgb="FFFF0000"/>
        <rFont val="Times New Roman"/>
        <family val="1"/>
      </rPr>
      <t>P.B.2.0001.3</t>
    </r>
  </si>
  <si>
    <r>
      <rPr>
        <i/>
        <sz val="10"/>
        <color rgb="FF4472C4"/>
        <rFont val="Times New Roman"/>
        <family val="1"/>
      </rPr>
      <t xml:space="preserve">Paramą gavusios įmonės, iš kurių </t>
    </r>
    <r>
      <rPr>
        <i/>
        <sz val="10"/>
        <color rgb="FFFF0000"/>
        <rFont val="Times New Roman"/>
        <family val="1"/>
      </rPr>
      <t>labai mažos</t>
    </r>
    <r>
      <rPr>
        <i/>
        <sz val="10"/>
        <color rgb="FF4472C4"/>
        <rFont val="Times New Roman"/>
        <family val="1"/>
      </rPr>
      <t xml:space="preserve"> įmonės
</t>
    </r>
    <r>
      <rPr>
        <i/>
        <sz val="10"/>
        <color theme="1"/>
        <rFont val="Times New Roman"/>
        <family val="1"/>
      </rPr>
      <t>arba</t>
    </r>
    <r>
      <rPr>
        <i/>
        <sz val="10"/>
        <color rgb="FF4472C4"/>
        <rFont val="Times New Roman"/>
        <family val="1"/>
      </rPr>
      <t xml:space="preserve">
Paramą gavusios įmonės, iš kurių </t>
    </r>
    <r>
      <rPr>
        <i/>
        <sz val="10"/>
        <color rgb="FFFF0000"/>
        <rFont val="Times New Roman"/>
        <family val="1"/>
      </rPr>
      <t>mažos</t>
    </r>
    <r>
      <rPr>
        <i/>
        <sz val="10"/>
        <color rgb="FF4472C4"/>
        <rFont val="Times New Roman"/>
        <family val="1"/>
      </rPr>
      <t xml:space="preserve"> įmonės
</t>
    </r>
    <r>
      <rPr>
        <i/>
        <sz val="10"/>
        <color theme="1"/>
        <rFont val="Times New Roman"/>
        <family val="1"/>
      </rPr>
      <t>arba</t>
    </r>
    <r>
      <rPr>
        <i/>
        <sz val="10"/>
        <color rgb="FF4472C4"/>
        <rFont val="Times New Roman"/>
        <family val="1"/>
      </rPr>
      <t xml:space="preserve">
Paramą gavusios įmonės, iš kurių </t>
    </r>
    <r>
      <rPr>
        <i/>
        <sz val="10"/>
        <color rgb="FFFF0000"/>
        <rFont val="Times New Roman"/>
        <family val="1"/>
      </rPr>
      <t>vidutinės</t>
    </r>
    <r>
      <rPr>
        <i/>
        <sz val="10"/>
        <color rgb="FF4472C4"/>
        <rFont val="Times New Roman"/>
        <family val="1"/>
      </rPr>
      <t xml:space="preserve"> įmonės</t>
    </r>
  </si>
  <si>
    <t>Stebėsenos rodiklio reikšmė pasiekta nuosavo įnašo dalimi, visi dokumentai pateikti su tarpinėmis ir galutine VA.</t>
  </si>
  <si>
    <r>
      <t xml:space="preserve">Stebėsenos rodiklio reikšmė pasiekta, pagrindžiantys dokumentai pateikti su tarpinėmis </t>
    </r>
    <r>
      <rPr>
        <i/>
        <sz val="10"/>
        <color rgb="FF4472C4"/>
        <rFont val="Times New Roman"/>
        <family val="1"/>
      </rPr>
      <t>ir/arba</t>
    </r>
    <r>
      <rPr>
        <i/>
        <sz val="10"/>
        <color theme="1"/>
        <rFont val="Times New Roman"/>
        <family val="1"/>
        <charset val="186"/>
      </rPr>
      <t xml:space="preserve"> galutine VA.</t>
    </r>
  </si>
  <si>
    <t>Už stebėsenos rodiklį bus atsiskaitoma su ataskaita po projekto finansavimo pabaigos už N+3 metus.</t>
  </si>
  <si>
    <t>X Taip
□ Ne
□ Netaikoma</t>
  </si>
  <si>
    <t xml:space="preserve">Įmonės interneto svetainėje www.ProjektoVykdytojas.lt paskelbtas projekto aprašymas, apibūdinant projektu sprendžiamą problemą ir projekto tikslą, aprašant suplanuotas projekto veiklas, pristatant suplanuotus rezultatus ir informuojant apie Europos Sąjungos finansavimą. </t>
  </si>
  <si>
    <t>Socialinio tinklo Facebook įmonės paskyroje  paskelbtas pranešimas apie įgyvendinamą projektą bei jam skirtą Europos Sąjungos finansavimą. Nuoroda: www.adresas</t>
  </si>
  <si>
    <t>Sukurtas ne mažesnio nei A3 dydžio plakatas, su atitinkama projekto viešinimo informacija, specialiu ženklinimu ir apipavidalinimu. Plakatas pakabintas gerai matomoje vietoje įmonės biure adresu Adreso g. 1</t>
  </si>
  <si>
    <t>□ Taip
□ Ne
X Netaikoma</t>
  </si>
  <si>
    <r>
      <t>X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</si>
  <si>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r>
      <t xml:space="preserve">X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</si>
  <si>
    <t xml:space="preserve">IŠLAIDŲ PAGRINDIMO DOKUMENTŲ SĄRAŠAS </t>
  </si>
  <si>
    <t>IŠLAIDŲ PAGRINDIMO DOKUMENTAI, KURIUOSE NURODOMA PATIRTŲ IŠLAIDŲ SUMA:</t>
  </si>
  <si>
    <t>(Pasirenkama pildant MP formos stulpelį „Išlaidų pagrindimo dokumentai: Dokumento tipas“. Kai įgyvendinamos finansinės priemonės, pildant MP dalį „Prašomų pripažinti tinkamomis finansuoti išlaidų sąrašas“ visada pasirenkamas dokumento tipas „Kiti dokumentai“. Finansinių priemonių atveju dokumentai teikiami tik atrinkus tikrintinus galutinius naudos gavėjus ir projektų vykdytojų valdymo mokestį/išlaidas atrankiniu būdu atrinkti ir pagrindžiantys dokumentai.</t>
  </si>
  <si>
    <t>Dokumento tipo pavyzdžiai</t>
  </si>
  <si>
    <t>Sąskaita</t>
  </si>
  <si>
    <t>PVM sąskaita faktūra, sąskaita faktūra ar sąskaitai faktūrai lygiavertis įrodomasis dokumentas (išskyrus šios lentelės eilutėse „Išankstinė sąskaita“ ir „Darbo užmokesčio apskaitos dokumentai“ nurodytus dokumentus).</t>
  </si>
  <si>
    <t>2.</t>
  </si>
  <si>
    <t>Išankstinė sąskaita</t>
  </si>
  <si>
    <t>Išankstinio apmokėjimo sąskaita.</t>
  </si>
  <si>
    <t>3.</t>
  </si>
  <si>
    <t>Sprendimas</t>
  </si>
  <si>
    <t>Sprendimas dėl apdovanojimo (-ų) išmokėjimo.</t>
  </si>
  <si>
    <t>4.</t>
  </si>
  <si>
    <t>Pažyma</t>
  </si>
  <si>
    <t>Pažyma dėl darbo užmokesčio apskaičiavimo ir išmokėjimo.</t>
  </si>
  <si>
    <t>Pažyma dėl projekto dalyvių globojamų asmenų priežiūros išlaidų apmokėjimo.</t>
  </si>
  <si>
    <t>Pažyma dėl įgyvendinant projektą naudojamo ilgalaikio turto nusidėvėjimo (amortizacijos) sąnaudų apskaičiavimo.</t>
  </si>
  <si>
    <t>Pažyma dėl projekto dalyvių mokymo ir studijų stipendijų išlaidų apmokėjimo.</t>
  </si>
  <si>
    <t>Pažyma dėl projektą vykdančiojo personalo ir (ar) projekto dalyvių kelionių, komandiruočių ir dalyvavimo renginiuose išlaidų deklaravimo.</t>
  </si>
  <si>
    <t>Kitos pažymos.</t>
  </si>
  <si>
    <t>5.</t>
  </si>
  <si>
    <t>Darbo užmokesčio apskaitos dokumentai</t>
  </si>
  <si>
    <t>Darbo užmokesčio apskaitos dokumentai.</t>
  </si>
  <si>
    <t>6.</t>
  </si>
  <si>
    <t>Kelionės dokumentai</t>
  </si>
  <si>
    <t>Kelionės bilietai ar kelionės bilietų sąskaitos faktūros.</t>
  </si>
  <si>
    <t>7.</t>
  </si>
  <si>
    <t>Kiti dokumentai</t>
  </si>
  <si>
    <t>Avanso apyskaita.</t>
  </si>
  <si>
    <t>Nekilnojamojo turto vertės turto vertinimo ataskaita.</t>
  </si>
  <si>
    <t>Turto draudimo dokumentai.</t>
  </si>
  <si>
    <t>Darbų sąmatos.</t>
  </si>
  <si>
    <t>Patentai, licencijos, sertifikatai, kiti nuosavybės teisės įrodymo dokumentai.</t>
  </si>
  <si>
    <t>Lygiaverčiai įrodomieji ir kiti dokumentai.</t>
  </si>
  <si>
    <t>KITI IŠLAIDŲ PAGRINDIMO DOKUMENTAI (pavyzdžiai)</t>
  </si>
  <si>
    <t>(Nurodoma pildant MP formos stulpelį „Komentaras“.)</t>
  </si>
  <si>
    <t>Pirkimo dokumentai</t>
  </si>
  <si>
    <t>Perkančiosios ar neperkančiosios organizacijos skelbiami ar pateikiami tiekėjams dokumentai, kuriais apibūdinamas perkamas objektas ir pirkimo sąlygos (skelbimas, kvietimas, techninė specifikacija, pirkimo sutarties projektas), taip pat aprašomieji ir kiti dokumentai, dokumentų paaiškinimai (patikslinimai), parengti taikant konkretų pirkimo pagal projektą būdą.</t>
  </si>
  <si>
    <t>Sutartis</t>
  </si>
  <si>
    <t>Darbų/prekių/paslaugų pirkimo – pardavimo sutartis.</t>
  </si>
  <si>
    <t>Nuomos arba finansinės nuomos (lizingo) sutartis.</t>
  </si>
  <si>
    <t>Panaudos sutartis.</t>
  </si>
  <si>
    <t>Paslaugų (civilinė) sutartis.</t>
  </si>
  <si>
    <t>Autorinė sutartis.</t>
  </si>
  <si>
    <t>Darbo sutartis.</t>
  </si>
  <si>
    <t>Kitų rūšių sutartys.</t>
  </si>
  <si>
    <t>Aktas</t>
  </si>
  <si>
    <t>Priėmimo – perdavimo aktas, darbų atlikimo aktas.</t>
  </si>
  <si>
    <t>Suvestinis (supaprastintas) atliktų darbų aktas.</t>
  </si>
  <si>
    <t>Nurašymo aktas</t>
  </si>
  <si>
    <t>Turto pradėjimo eksploatuoti aktas.</t>
  </si>
  <si>
    <t>Statybos užbaigimo aktas.</t>
  </si>
  <si>
    <t>Statybvietės priėmimo – perdavimo aktas.</t>
  </si>
  <si>
    <t>Kiti aktai.</t>
  </si>
  <si>
    <t>Įsakymas ar potvarkis dėl darbuotojo paskyrimo dirbti įgyvendinant projektą.</t>
  </si>
  <si>
    <t>Įsakymas ar potvarkis dėl darbuotojo komandiruotės.</t>
  </si>
  <si>
    <t>Įsakymas ar potvarkis dėl degalų sunaudojimo normų patvirtinimo.</t>
  </si>
  <si>
    <t>Kiti įsakymai ar potvarkiai.</t>
  </si>
  <si>
    <t>Nekilnojamojo turto teisinės registracijos pažyma.</t>
  </si>
  <si>
    <t>Vykstančiųjų į užsienį kelionės draudimo dokumentai, vizos.</t>
  </si>
  <si>
    <t>Automobilio kelionės lapai.</t>
  </si>
  <si>
    <t>Komandiruotės ataskaitos.</t>
  </si>
  <si>
    <t>Kiti kelionės dokumentai.</t>
  </si>
  <si>
    <t>Darbo laiko apskaitos žiniaraštis.</t>
  </si>
  <si>
    <t>8.</t>
  </si>
  <si>
    <t>Techninės priežiūros ataskaita.</t>
  </si>
  <si>
    <t>Leidimas pradėti naudoti (naujus/atnaujintus/patobulintus) Lietuvos Respublikoje geležinkelių sistemos struktūrinius posistemius.</t>
  </si>
  <si>
    <t>Sutarties įvykdymo užtikrinimo dokumentas (draudimo dokumentas arba banko garantinis raštas).</t>
  </si>
  <si>
    <t>Statybų rizikų draudimo dokumentas.</t>
  </si>
  <si>
    <t>Sulaikytų pinigų užtikrinimo dokumentas (draudimo dokumentas arba banko garantinis raštas).</t>
  </si>
  <si>
    <t>IŠLAIDŲ PAGRINDIMO DOKUMENTAI, TAIKANT SUPAPRASTINTAI APMOKAMŲ IŠLAIDŲ DYDŽIUS</t>
  </si>
  <si>
    <t>Supaprastintai apmokamų išlaidų dydis</t>
  </si>
  <si>
    <t>Teikiami dokumentai</t>
  </si>
  <si>
    <t>Fiksuotasis projekto išlaidų vieneto įkainis</t>
  </si>
  <si>
    <t>Dokumentai, kuriais įrodomas kiekybiškai išmatuojamo rezultato pasiekimas.</t>
  </si>
  <si>
    <t>Fiksuotoji projekto išlaidų suma</t>
  </si>
  <si>
    <t>Fiksuotoji projekto išlaidų norma</t>
  </si>
  <si>
    <t>Dokumentai neteikiami (išskyrus atvejus, jeigu Supaprastintai apmokamų išlaidų dydžių nustatymo apraše yra nustatytas reikalavimas teikti pagal fiksuotąją normą apmokamo rezultato įrodymo dokumentus).</t>
  </si>
  <si>
    <t>Objektas</t>
  </si>
  <si>
    <t>Veiksmai:</t>
  </si>
  <si>
    <t>Vienetas</t>
  </si>
  <si>
    <t>Komplektas</t>
  </si>
  <si>
    <t>Pirkimas</t>
  </si>
  <si>
    <t>Asmenys</t>
  </si>
  <si>
    <t>Vykdymas</t>
  </si>
  <si>
    <t>1.  Žemė</t>
  </si>
  <si>
    <t>2. Nekilnojamas turtas</t>
  </si>
  <si>
    <t>3. Statyba, rekonstravimas, remontas ir kiti darbai</t>
  </si>
  <si>
    <t>4. Įranga, įrenginiai ir kitas turtas</t>
  </si>
  <si>
    <t>5. Projekto vykdymas</t>
  </si>
  <si>
    <t>6. Informavimas apie projektą</t>
  </si>
  <si>
    <t>7. Netiesioginės išlaidos ir kitos išlaidos pagal fiksuotąją projekto išlaidų normą</t>
  </si>
  <si>
    <t>Su PVM</t>
  </si>
  <si>
    <t>Be PVM</t>
  </si>
  <si>
    <t>Faktinės išlaidos</t>
  </si>
  <si>
    <t>Netiesioginės ir kt. išlaidos</t>
  </si>
  <si>
    <t>Būsenos:</t>
  </si>
  <si>
    <t>atviras konkursas</t>
  </si>
  <si>
    <t>Darbai</t>
  </si>
  <si>
    <t>Planuojama</t>
  </si>
  <si>
    <t>Požymiai:</t>
  </si>
  <si>
    <t>ribotas konkursas</t>
  </si>
  <si>
    <t>Paslaugos</t>
  </si>
  <si>
    <t>Vykdoma</t>
  </si>
  <si>
    <t>Žemė</t>
  </si>
  <si>
    <t>konkurencinis dialogas</t>
  </si>
  <si>
    <t>Prekės</t>
  </si>
  <si>
    <t>Įvykdyta</t>
  </si>
  <si>
    <t>Nepiniginis įnašas</t>
  </si>
  <si>
    <t>skelbiamos derybos</t>
  </si>
  <si>
    <t>Nebevykdoma</t>
  </si>
  <si>
    <t>Kryžminis finansavimas</t>
  </si>
  <si>
    <t>neskelbiamos derybos</t>
  </si>
  <si>
    <t>Vykdančio personalo DU</t>
  </si>
  <si>
    <t>projekto konkursas</t>
  </si>
  <si>
    <t>Dalyvių išlaidos</t>
  </si>
  <si>
    <t>inovacijų partnerystė</t>
  </si>
  <si>
    <t>Nusidėvėjimas</t>
  </si>
  <si>
    <t>supaprastintas skelbiamas pirkimas</t>
  </si>
  <si>
    <t>supaprastintas neskelbiamas pirkimas</t>
  </si>
  <si>
    <t>mažos vertės pirkimas</t>
  </si>
  <si>
    <t>pirkimas per CPO</t>
  </si>
  <si>
    <t>VPĮ netaikomas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</si>
</sst>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07" x14ac:knownFonts="1">
    <font>
      <sz val="11"/>
      <color theme="1"/>
      <name val="Calibri"/>
      <family val="2"/>
      <charset val="186"/>
      <scheme val="minor"/>
    </font>
    <font>
      <sz val="10"/>
      <color theme="1"/>
      <name val="Calibri"/>
      <family val="2"/>
      <charset val="186"/>
      <scheme val="minor"/>
    </font>
    <font>
      <sz val="9"/>
      <color indexed="81"/>
      <name val="Tahoma"/>
      <family val="2"/>
      <charset val="186"/>
    </font>
    <font>
      <b/>
      <sz val="9"/>
      <color indexed="81"/>
      <name val="Tahoma"/>
      <family val="2"/>
      <charset val="186"/>
    </font>
    <font>
      <sz val="11"/>
      <color theme="1"/>
      <name val="Times New Roman"/>
      <family val="1"/>
      <charset val="186"/>
    </font>
    <font>
      <sz val="11"/>
      <color theme="1"/>
      <name val="Calibri"/>
      <family val="2"/>
      <scheme val="minor"/>
    </font>
    <font>
      <b/>
      <sz val="11"/>
      <color theme="1"/>
      <name val="Times New Roman"/>
      <family val="1"/>
      <charset val="186"/>
    </font>
    <font>
      <i/>
      <sz val="11"/>
      <color theme="1"/>
      <name val="Times New Roman"/>
      <family val="1"/>
      <charset val="186"/>
    </font>
    <font>
      <i/>
      <sz val="10"/>
      <color theme="1"/>
      <name val="Times New Roman"/>
      <family val="1"/>
      <charset val="186"/>
    </font>
    <font>
      <b/>
      <sz val="10"/>
      <color theme="1"/>
      <name val="Times New Roman"/>
      <family val="1"/>
      <charset val="186"/>
    </font>
    <font>
      <sz val="8"/>
      <color theme="1"/>
      <name val="Times New Roman"/>
      <family val="1"/>
      <charset val="186"/>
    </font>
    <font>
      <sz val="11"/>
      <color rgb="FF000000"/>
      <name val="Times New Roman"/>
      <family val="1"/>
      <charset val="186"/>
    </font>
    <font>
      <i/>
      <sz val="9"/>
      <color theme="1"/>
      <name val="Times New Roman"/>
      <family val="1"/>
      <charset val="186"/>
    </font>
    <font>
      <sz val="11"/>
      <name val="Times New Roman"/>
      <family val="1"/>
      <charset val="186"/>
    </font>
    <font>
      <sz val="10"/>
      <name val="Times New Roman"/>
      <family val="1"/>
      <charset val="186"/>
    </font>
    <font>
      <sz val="10"/>
      <name val="Arial"/>
      <family val="2"/>
      <charset val="186"/>
    </font>
    <font>
      <sz val="10"/>
      <name val="Arial"/>
      <family val="2"/>
      <charset val="186"/>
    </font>
    <font>
      <sz val="11"/>
      <color rgb="FFFF0000"/>
      <name val="Times New Roman"/>
      <family val="1"/>
      <charset val="186"/>
    </font>
    <font>
      <i/>
      <sz val="10"/>
      <name val="Times New Roman"/>
      <family val="1"/>
      <charset val="186"/>
    </font>
    <font>
      <sz val="10"/>
      <name val="Arial"/>
      <family val="2"/>
      <charset val="186"/>
    </font>
    <font>
      <i/>
      <sz val="9"/>
      <name val="Times New Roman"/>
      <family val="1"/>
      <charset val="186"/>
    </font>
    <font>
      <b/>
      <sz val="9"/>
      <name val="Times New Roman"/>
      <family val="1"/>
      <charset val="186"/>
    </font>
    <font>
      <sz val="10"/>
      <color theme="1"/>
      <name val="Times New Roman"/>
      <family val="1"/>
      <charset val="186"/>
    </font>
    <font>
      <b/>
      <i/>
      <sz val="10"/>
      <color theme="1"/>
      <name val="Times New Roman"/>
      <family val="1"/>
      <charset val="186"/>
    </font>
    <font>
      <b/>
      <i/>
      <sz val="9"/>
      <color theme="1"/>
      <name val="Times New Roman"/>
      <family val="1"/>
      <charset val="186"/>
    </font>
    <font>
      <sz val="1"/>
      <color theme="1"/>
      <name val="Times New Roman"/>
      <family val="1"/>
      <charset val="186"/>
    </font>
    <font>
      <b/>
      <i/>
      <sz val="11"/>
      <color theme="1"/>
      <name val="Times New Roman"/>
      <family val="1"/>
      <charset val="186"/>
    </font>
    <font>
      <b/>
      <sz val="14"/>
      <color theme="1"/>
      <name val="Times New Roman"/>
      <family val="1"/>
      <charset val="186"/>
    </font>
    <font>
      <i/>
      <sz val="11"/>
      <name val="Times New Roman"/>
      <family val="1"/>
      <charset val="186"/>
    </font>
    <font>
      <b/>
      <sz val="12"/>
      <color theme="1"/>
      <name val="Times New Roman"/>
      <family val="1"/>
      <charset val="186"/>
    </font>
    <font>
      <i/>
      <strike/>
      <sz val="9"/>
      <name val="Times New Roman"/>
      <family val="1"/>
      <charset val="186"/>
    </font>
    <font>
      <b/>
      <sz val="9"/>
      <color theme="1"/>
      <name val="Times New Roman"/>
      <family val="1"/>
      <charset val="186"/>
    </font>
    <font>
      <b/>
      <sz val="11"/>
      <name val="Times New Roman"/>
      <family val="1"/>
      <charset val="186"/>
    </font>
    <font>
      <sz val="11"/>
      <color rgb="FF0070C0"/>
      <name val="Times New Roman"/>
      <family val="1"/>
      <charset val="186"/>
    </font>
    <font>
      <sz val="9"/>
      <color theme="1"/>
      <name val="Times New Roman"/>
      <family val="1"/>
      <charset val="186"/>
    </font>
    <font>
      <b/>
      <sz val="10"/>
      <name val="Times New Roman"/>
      <family val="1"/>
      <charset val="186"/>
    </font>
    <font>
      <i/>
      <strike/>
      <sz val="9"/>
      <color theme="1"/>
      <name val="Times New Roman"/>
      <family val="1"/>
      <charset val="186"/>
    </font>
    <font>
      <i/>
      <u/>
      <sz val="9"/>
      <color theme="1"/>
      <name val="Times New Roman"/>
      <family val="1"/>
      <charset val="186"/>
    </font>
    <font>
      <b/>
      <i/>
      <sz val="10"/>
      <color rgb="FFFF0000"/>
      <name val="Times New Roman"/>
      <family val="1"/>
      <charset val="186"/>
    </font>
    <font>
      <b/>
      <i/>
      <sz val="9"/>
      <color theme="4" tint="-0.249977111117893"/>
      <name val="Times New Roman"/>
      <family val="1"/>
      <charset val="186"/>
    </font>
    <font>
      <b/>
      <i/>
      <sz val="9"/>
      <color rgb="FFFF0000"/>
      <name val="Times New Roman"/>
      <family val="1"/>
      <charset val="186"/>
    </font>
    <font>
      <b/>
      <sz val="10"/>
      <color rgb="FFFF0000"/>
      <name val="Times New Roman"/>
      <family val="1"/>
      <charset val="186"/>
    </font>
    <font>
      <b/>
      <i/>
      <sz val="9"/>
      <name val="Times New Roman"/>
      <family val="1"/>
      <charset val="186"/>
    </font>
    <font>
      <b/>
      <sz val="10"/>
      <color theme="8"/>
      <name val="Times New Roman"/>
      <family val="1"/>
      <charset val="186"/>
    </font>
    <font>
      <i/>
      <sz val="10"/>
      <color rgb="FF000000"/>
      <name val="Times New Roman"/>
      <family val="1"/>
      <charset val="186"/>
    </font>
    <font>
      <b/>
      <sz val="11"/>
      <color rgb="FFFF0000"/>
      <name val="Times New Roman"/>
      <family val="1"/>
      <charset val="186"/>
    </font>
    <font>
      <sz val="9"/>
      <color rgb="FFFF0000"/>
      <name val="Times New Roman"/>
      <family val="1"/>
      <charset val="186"/>
    </font>
    <font>
      <i/>
      <sz val="10"/>
      <color rgb="FF4472C4"/>
      <name val="Times New Roman"/>
      <family val="1"/>
      <charset val="186"/>
    </font>
    <font>
      <i/>
      <sz val="9"/>
      <color rgb="FF000000"/>
      <name val="Times New Roman"/>
      <family val="1"/>
      <charset val="186"/>
    </font>
    <font>
      <i/>
      <sz val="9"/>
      <color rgb="FF4472C4"/>
      <name val="Times New Roman"/>
      <family val="1"/>
      <charset val="186"/>
    </font>
    <font>
      <sz val="10"/>
      <color rgb="FF4472C4"/>
      <name val="Times New Roman"/>
      <family val="1"/>
      <charset val="186"/>
    </font>
    <font>
      <sz val="9"/>
      <color rgb="FF4472C4"/>
      <name val="Times New Roman"/>
      <family val="1"/>
      <charset val="186"/>
    </font>
    <font>
      <sz val="11"/>
      <color rgb="FF4472C4"/>
      <name val="Calibri"/>
      <family val="2"/>
      <charset val="186"/>
      <scheme val="minor"/>
    </font>
    <font>
      <i/>
      <sz val="9"/>
      <color rgb="FFFF0000"/>
      <name val="Times New Roman"/>
      <family val="1"/>
      <charset val="186"/>
    </font>
    <font>
      <b/>
      <sz val="11"/>
      <color rgb="FF4472C4"/>
      <name val="Times New Roman"/>
      <family val="1"/>
      <charset val="186"/>
    </font>
    <font>
      <sz val="11"/>
      <color rgb="FFFF0000"/>
      <name val="Calibri"/>
      <family val="2"/>
      <charset val="186"/>
      <scheme val="minor"/>
    </font>
    <font>
      <sz val="11"/>
      <name val="Calibri"/>
      <family val="2"/>
      <charset val="186"/>
      <scheme val="minor"/>
    </font>
    <font>
      <strike/>
      <sz val="11"/>
      <color theme="1"/>
      <name val="Times New Roman"/>
      <family val="1"/>
      <charset val="186"/>
    </font>
    <font>
      <sz val="10"/>
      <color rgb="FFFF0000"/>
      <name val="Calibri"/>
      <family val="2"/>
      <charset val="186"/>
      <scheme val="minor"/>
    </font>
    <font>
      <i/>
      <strike/>
      <sz val="9"/>
      <color rgb="FF00B050"/>
      <name val="Times New Roman"/>
      <family val="1"/>
      <charset val="186"/>
    </font>
    <font>
      <sz val="11"/>
      <color rgb="FF00B050"/>
      <name val="Times New Roman"/>
      <family val="1"/>
      <charset val="186"/>
    </font>
    <font>
      <strike/>
      <sz val="11"/>
      <color theme="1"/>
      <name val="Calibri"/>
      <family val="2"/>
      <charset val="186"/>
      <scheme val="minor"/>
    </font>
    <font>
      <b/>
      <strike/>
      <sz val="10"/>
      <name val="Times New Roman"/>
      <family val="1"/>
      <charset val="186"/>
    </font>
    <font>
      <b/>
      <i/>
      <sz val="11"/>
      <name val="Times New Roman"/>
      <family val="1"/>
      <charset val="186"/>
    </font>
    <font>
      <i/>
      <sz val="10"/>
      <color theme="8"/>
      <name val="Times New Roman"/>
      <family val="1"/>
      <charset val="186"/>
    </font>
    <font>
      <i/>
      <sz val="9"/>
      <color theme="8"/>
      <name val="Times New Roman"/>
      <family val="1"/>
      <charset val="186"/>
    </font>
    <font>
      <b/>
      <sz val="11"/>
      <color theme="8"/>
      <name val="Times New Roman"/>
      <family val="1"/>
      <charset val="186"/>
    </font>
    <font>
      <b/>
      <sz val="14"/>
      <name val="Times New Roman"/>
      <family val="1"/>
      <charset val="186"/>
    </font>
    <font>
      <b/>
      <i/>
      <sz val="12"/>
      <name val="Times New Roman"/>
      <family val="1"/>
      <charset val="186"/>
    </font>
    <font>
      <b/>
      <sz val="12"/>
      <name val="Times New Roman"/>
      <family val="1"/>
      <charset val="186"/>
    </font>
    <font>
      <sz val="10"/>
      <color theme="8"/>
      <name val="Times New Roman"/>
      <family val="1"/>
      <charset val="186"/>
    </font>
    <font>
      <i/>
      <strike/>
      <sz val="9"/>
      <color theme="8"/>
      <name val="Times New Roman"/>
      <family val="1"/>
      <charset val="186"/>
    </font>
    <font>
      <b/>
      <i/>
      <sz val="9"/>
      <color theme="8"/>
      <name val="Times New Roman"/>
      <family val="1"/>
      <charset val="186"/>
    </font>
    <font>
      <i/>
      <sz val="10"/>
      <name val="Times New Roman"/>
      <family val="1"/>
    </font>
    <font>
      <strike/>
      <sz val="11"/>
      <name val="Times New Roman"/>
      <family val="1"/>
      <charset val="186"/>
    </font>
    <font>
      <i/>
      <strike/>
      <sz val="9"/>
      <color rgb="FF4472C4"/>
      <name val="Times New Roman"/>
      <family val="1"/>
      <charset val="186"/>
    </font>
    <font>
      <i/>
      <sz val="9"/>
      <color theme="4" tint="-0.249977111117893"/>
      <name val="Times New Roman"/>
      <family val="1"/>
      <charset val="186"/>
    </font>
    <font>
      <i/>
      <sz val="10"/>
      <color rgb="FFFF0000"/>
      <name val="Times New Roman"/>
      <family val="1"/>
      <charset val="186"/>
    </font>
    <font>
      <i/>
      <strike/>
      <sz val="10"/>
      <color theme="8"/>
      <name val="Times New Roman"/>
      <family val="1"/>
      <charset val="186"/>
    </font>
    <font>
      <i/>
      <strike/>
      <sz val="9"/>
      <color rgb="FF000000"/>
      <name val="Times New Roman"/>
      <family val="1"/>
      <charset val="186"/>
    </font>
    <font>
      <b/>
      <sz val="11"/>
      <color theme="4" tint="-0.249977111117893"/>
      <name val="Times New Roman"/>
      <family val="1"/>
      <charset val="186"/>
    </font>
    <font>
      <i/>
      <sz val="10"/>
      <color theme="4" tint="-0.249977111117893"/>
      <name val="Times New Roman"/>
      <family val="1"/>
      <charset val="186"/>
    </font>
    <font>
      <b/>
      <i/>
      <sz val="11"/>
      <color rgb="FF4472C4"/>
      <name val="Times New Roman"/>
      <family val="1"/>
      <charset val="186"/>
    </font>
    <font>
      <i/>
      <sz val="11"/>
      <color rgb="FF4472C4"/>
      <name val="Times New Roman"/>
      <family val="1"/>
      <charset val="186"/>
    </font>
    <font>
      <b/>
      <i/>
      <sz val="11"/>
      <color theme="4" tint="-0.249977111117893"/>
      <name val="Times New Roman"/>
      <family val="1"/>
      <charset val="186"/>
    </font>
    <font>
      <i/>
      <sz val="9"/>
      <name val="Times New Roman"/>
      <family val="1"/>
    </font>
    <font>
      <i/>
      <sz val="9"/>
      <color rgb="FF000000"/>
      <name val="Times New Roman"/>
      <family val="1"/>
    </font>
    <font>
      <sz val="10"/>
      <name val="Times New Roman"/>
      <family val="1"/>
    </font>
    <font>
      <i/>
      <sz val="9"/>
      <color theme="8"/>
      <name val="Times New Roman"/>
      <family val="1"/>
    </font>
    <font>
      <i/>
      <sz val="12"/>
      <color theme="8"/>
      <name val="Times New Roman"/>
      <family val="1"/>
      <charset val="186"/>
    </font>
    <font>
      <sz val="8"/>
      <name val="Calibri"/>
      <family val="2"/>
      <charset val="186"/>
      <scheme val="minor"/>
    </font>
    <font>
      <b/>
      <i/>
      <sz val="9"/>
      <color rgb="FF000000"/>
      <name val="Times New Roman"/>
      <family val="1"/>
      <charset val="186"/>
    </font>
    <font>
      <i/>
      <sz val="11"/>
      <color rgb="FFFF0000"/>
      <name val="Times New Roman"/>
      <family val="1"/>
      <charset val="186"/>
    </font>
    <font>
      <i/>
      <sz val="10"/>
      <color theme="1"/>
      <name val="Times New Roman"/>
      <family val="1"/>
    </font>
    <font>
      <i/>
      <sz val="9"/>
      <color rgb="FF4472C4"/>
      <name val="Times New Roman"/>
      <family val="1"/>
    </font>
    <font>
      <i/>
      <sz val="9"/>
      <color theme="1"/>
      <name val="Times New Roman"/>
      <family val="1"/>
    </font>
    <font>
      <b/>
      <sz val="10"/>
      <color rgb="FF4472C4"/>
      <name val="Times New Roman"/>
      <family val="1"/>
    </font>
    <font>
      <b/>
      <sz val="10"/>
      <color rgb="FF4472C4"/>
      <name val="Times New Roman"/>
      <family val="1"/>
      <charset val="186"/>
    </font>
    <font>
      <b/>
      <i/>
      <sz val="9"/>
      <color rgb="FF4472C4"/>
      <name val="Times New Roman"/>
      <family val="1"/>
      <charset val="186"/>
    </font>
    <font>
      <i/>
      <sz val="10"/>
      <color rgb="FFFF0000"/>
      <name val="Times New Roman"/>
      <family val="1"/>
    </font>
    <font>
      <i/>
      <sz val="11"/>
      <color theme="1"/>
      <name val="Times New Roman"/>
      <family val="1"/>
    </font>
    <font>
      <i/>
      <sz val="11"/>
      <color rgb="FFFF0000"/>
      <name val="Times New Roman"/>
      <family val="1"/>
    </font>
    <font>
      <i/>
      <sz val="11"/>
      <name val="Times New Roman"/>
      <family val="1"/>
    </font>
    <font>
      <i/>
      <sz val="10"/>
      <color rgb="FF4472C4"/>
      <name val="Times New Roman"/>
      <family val="1"/>
    </font>
    <font>
      <b/>
      <sz val="10"/>
      <color theme="1"/>
      <name val="Times New Roman"/>
      <family val="1"/>
    </font>
    <font>
      <sz val="9"/>
      <color rgb="FF000000"/>
      <name val="Verdana"/>
      <family val="2"/>
    </font>
    <font>
      <b/>
      <i/>
      <sz val="9"/>
      <color rgb="FF000000"/>
      <name val="Times New Roman"/>
      <family val="1"/>
    </font>
  </fonts>
  <fills count="20">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5" tint="0.79998168889431442"/>
        <bgColor indexed="64"/>
      </patternFill>
    </fill>
    <fill>
      <patternFill patternType="solid">
        <fgColor rgb="FFEFFFEF"/>
        <bgColor indexed="64"/>
      </patternFill>
    </fill>
    <fill>
      <patternFill patternType="solid">
        <fgColor theme="3" tint="0.79998168889431442"/>
        <bgColor indexed="64"/>
      </patternFill>
    </fill>
    <fill>
      <patternFill patternType="solid">
        <fgColor theme="2"/>
        <bgColor indexed="64"/>
      </patternFill>
    </fill>
    <fill>
      <patternFill patternType="solid">
        <fgColor rgb="FFFFF2CC"/>
        <bgColor indexed="64"/>
      </patternFill>
    </fill>
    <fill>
      <patternFill patternType="solid">
        <fgColor rgb="FFDDEBF7"/>
        <bgColor indexed="64"/>
      </patternFill>
    </fill>
    <fill>
      <patternFill patternType="solid">
        <fgColor rgb="FFE7E6E6"/>
        <bgColor indexed="64"/>
      </patternFill>
    </fill>
    <fill>
      <patternFill patternType="solid">
        <fgColor rgb="FFE2EFDA"/>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7">
    <xf numFmtId="0" fontId="0" fillId="0" borderId="0"/>
    <xf numFmtId="0" fontId="5" fillId="0" borderId="0"/>
    <xf numFmtId="0" fontId="16" fillId="0" borderId="0"/>
    <xf numFmtId="0" fontId="19" fillId="0" borderId="0"/>
    <xf numFmtId="0" fontId="15" fillId="0" borderId="0"/>
    <xf numFmtId="0" fontId="15" fillId="0" borderId="0"/>
    <xf numFmtId="0" fontId="15" fillId="0" borderId="0"/>
  </cellStyleXfs>
  <cellXfs count="753">
    <xf numFmtId="0" fontId="0" fillId="0" borderId="0" xfId="0"/>
    <xf numFmtId="0" fontId="1" fillId="0" borderId="0" xfId="0" applyFont="1" applyAlignment="1">
      <alignment vertical="center"/>
    </xf>
    <xf numFmtId="0" fontId="4" fillId="0" borderId="0" xfId="1" applyFont="1"/>
    <xf numFmtId="0" fontId="10" fillId="0" borderId="0" xfId="1" applyFont="1" applyAlignment="1">
      <alignment vertical="center"/>
    </xf>
    <xf numFmtId="0" fontId="5" fillId="0" borderId="0" xfId="1"/>
    <xf numFmtId="0" fontId="6" fillId="0" borderId="0" xfId="1" applyFont="1" applyAlignment="1">
      <alignment vertical="center"/>
    </xf>
    <xf numFmtId="0" fontId="6" fillId="0" borderId="0" xfId="1" applyFont="1"/>
    <xf numFmtId="0" fontId="4" fillId="0" borderId="0" xfId="1" applyFont="1" applyAlignment="1">
      <alignment vertical="center"/>
    </xf>
    <xf numFmtId="0" fontId="8" fillId="0" borderId="0" xfId="1" applyFont="1"/>
    <xf numFmtId="0" fontId="7" fillId="0" borderId="0" xfId="1" applyFont="1" applyAlignment="1">
      <alignment vertical="top" wrapText="1"/>
    </xf>
    <xf numFmtId="0" fontId="4" fillId="0" borderId="0" xfId="1" applyFont="1" applyAlignment="1">
      <alignment horizontal="center" vertical="center"/>
    </xf>
    <xf numFmtId="0" fontId="4" fillId="0" borderId="0" xfId="0" applyFont="1" applyAlignment="1">
      <alignment vertical="center"/>
    </xf>
    <xf numFmtId="0" fontId="23" fillId="0" borderId="0" xfId="0" applyFont="1" applyAlignment="1">
      <alignment horizontal="center" vertical="center" wrapText="1"/>
    </xf>
    <xf numFmtId="0" fontId="25" fillId="0" borderId="0" xfId="0" applyFont="1" applyAlignment="1">
      <alignment vertical="center" wrapText="1"/>
    </xf>
    <xf numFmtId="0" fontId="22" fillId="0" borderId="0" xfId="0" applyFont="1" applyAlignment="1">
      <alignment vertical="center" wrapText="1"/>
    </xf>
    <xf numFmtId="3" fontId="4" fillId="0" borderId="0" xfId="0" applyNumberFormat="1" applyFont="1" applyAlignment="1">
      <alignment vertical="center" wrapText="1"/>
    </xf>
    <xf numFmtId="0" fontId="4" fillId="0" borderId="0" xfId="0" applyFont="1" applyAlignment="1">
      <alignment vertical="center" wrapText="1"/>
    </xf>
    <xf numFmtId="0" fontId="24" fillId="0" borderId="0" xfId="0" applyFont="1" applyAlignment="1">
      <alignment horizontal="right" vertical="center" wrapText="1"/>
    </xf>
    <xf numFmtId="0" fontId="6" fillId="0" borderId="0" xfId="0" applyFont="1" applyAlignment="1">
      <alignment horizontal="left" vertical="center" wrapText="1"/>
    </xf>
    <xf numFmtId="0" fontId="8" fillId="0" borderId="0" xfId="0" applyFont="1" applyAlignment="1">
      <alignment vertical="top" wrapText="1"/>
    </xf>
    <xf numFmtId="0" fontId="7" fillId="0" borderId="0" xfId="1" applyFont="1" applyAlignment="1">
      <alignment horizontal="left" vertical="top" wrapText="1"/>
    </xf>
    <xf numFmtId="0" fontId="27" fillId="0" borderId="0" xfId="0" applyFont="1"/>
    <xf numFmtId="0" fontId="4" fillId="0" borderId="0" xfId="0" applyFont="1"/>
    <xf numFmtId="0" fontId="4" fillId="0" borderId="0" xfId="0" applyFont="1" applyAlignment="1">
      <alignment vertical="top"/>
    </xf>
    <xf numFmtId="0" fontId="4" fillId="9" borderId="1" xfId="1" applyFont="1" applyFill="1" applyBorder="1" applyAlignment="1">
      <alignment horizontal="center" vertical="center" wrapText="1"/>
    </xf>
    <xf numFmtId="0" fontId="4" fillId="0" borderId="1" xfId="1" applyFont="1" applyBorder="1" applyAlignment="1">
      <alignment horizontal="center" vertical="center"/>
    </xf>
    <xf numFmtId="0" fontId="22" fillId="0" borderId="0" xfId="1" applyFont="1"/>
    <xf numFmtId="0" fontId="6" fillId="0" borderId="0" xfId="1" applyFont="1" applyAlignment="1">
      <alignment horizontal="left" vertical="center" wrapText="1"/>
    </xf>
    <xf numFmtId="0" fontId="12" fillId="0" borderId="0" xfId="1" applyFont="1" applyAlignment="1">
      <alignment horizontal="left" vertical="center"/>
    </xf>
    <xf numFmtId="0" fontId="6" fillId="15" borderId="1" xfId="0" applyFont="1" applyFill="1" applyBorder="1" applyAlignment="1">
      <alignment horizontal="center" vertical="center" wrapText="1"/>
    </xf>
    <xf numFmtId="0" fontId="20" fillId="0" borderId="1" xfId="1" applyFont="1" applyBorder="1" applyAlignment="1">
      <alignment horizontal="center" vertical="top" wrapText="1"/>
    </xf>
    <xf numFmtId="0" fontId="20" fillId="0" borderId="1" xfId="0" applyFont="1" applyBorder="1" applyAlignment="1">
      <alignment vertical="top" wrapText="1"/>
    </xf>
    <xf numFmtId="0" fontId="12" fillId="5" borderId="1" xfId="0" applyFont="1" applyFill="1" applyBorder="1" applyAlignment="1">
      <alignment vertical="top" wrapText="1"/>
    </xf>
    <xf numFmtId="0" fontId="20" fillId="0" borderId="1" xfId="1" applyFont="1" applyBorder="1" applyAlignment="1">
      <alignment vertical="top" wrapText="1"/>
    </xf>
    <xf numFmtId="0" fontId="22" fillId="0" borderId="0" xfId="0" applyFont="1" applyAlignment="1">
      <alignment horizontal="left" vertical="top"/>
    </xf>
    <xf numFmtId="0" fontId="13" fillId="0" borderId="0" xfId="0" applyFont="1"/>
    <xf numFmtId="0" fontId="33" fillId="0" borderId="0" xfId="0" applyFont="1" applyAlignment="1">
      <alignment horizontal="center" wrapText="1"/>
    </xf>
    <xf numFmtId="0" fontId="6" fillId="4" borderId="0" xfId="0" applyFont="1" applyFill="1" applyAlignment="1">
      <alignment vertical="top"/>
    </xf>
    <xf numFmtId="0" fontId="6" fillId="0" borderId="0" xfId="0" applyFont="1" applyAlignment="1">
      <alignment vertical="top"/>
    </xf>
    <xf numFmtId="0" fontId="22" fillId="0" borderId="0" xfId="0" applyFont="1"/>
    <xf numFmtId="0" fontId="4" fillId="0" borderId="1" xfId="0" applyFont="1" applyBorder="1" applyAlignment="1">
      <alignment vertical="top"/>
    </xf>
    <xf numFmtId="14" fontId="8" fillId="0" borderId="5" xfId="0" applyNumberFormat="1" applyFont="1" applyBorder="1" applyAlignment="1">
      <alignment vertical="top"/>
    </xf>
    <xf numFmtId="0" fontId="4" fillId="0" borderId="17" xfId="0" applyFont="1" applyBorder="1" applyAlignment="1">
      <alignment vertical="top"/>
    </xf>
    <xf numFmtId="0" fontId="27" fillId="0" borderId="0" xfId="0" applyFont="1" applyAlignment="1">
      <alignment vertical="top"/>
    </xf>
    <xf numFmtId="0" fontId="7" fillId="6" borderId="1" xfId="0" applyFont="1" applyFill="1" applyBorder="1" applyAlignment="1">
      <alignment horizontal="left" vertical="top" wrapText="1"/>
    </xf>
    <xf numFmtId="0" fontId="4" fillId="6" borderId="1" xfId="0" applyFont="1" applyFill="1" applyBorder="1"/>
    <xf numFmtId="0" fontId="4" fillId="4" borderId="0" xfId="0" applyFont="1" applyFill="1"/>
    <xf numFmtId="0" fontId="29" fillId="0" borderId="0" xfId="0" applyFont="1" applyAlignment="1">
      <alignment vertical="top"/>
    </xf>
    <xf numFmtId="0" fontId="31" fillId="10" borderId="1" xfId="0" applyFont="1" applyFill="1" applyBorder="1" applyAlignment="1">
      <alignment horizontal="center" vertical="top" wrapText="1"/>
    </xf>
    <xf numFmtId="0" fontId="7" fillId="6" borderId="1" xfId="0" applyFont="1" applyFill="1" applyBorder="1" applyAlignment="1">
      <alignment vertical="top" wrapText="1"/>
    </xf>
    <xf numFmtId="0" fontId="7" fillId="6" borderId="1" xfId="0" applyFont="1" applyFill="1" applyBorder="1" applyAlignment="1">
      <alignment vertical="top"/>
    </xf>
    <xf numFmtId="49" fontId="8" fillId="6" borderId="0" xfId="0" applyNumberFormat="1" applyFont="1" applyFill="1" applyAlignment="1">
      <alignment horizontal="left" vertical="top" wrapText="1"/>
    </xf>
    <xf numFmtId="0" fontId="29" fillId="0" borderId="0" xfId="0" applyFont="1" applyAlignment="1">
      <alignment vertical="center"/>
    </xf>
    <xf numFmtId="14" fontId="9" fillId="0" borderId="0" xfId="0" applyNumberFormat="1" applyFont="1" applyAlignment="1">
      <alignment vertical="center" wrapText="1"/>
    </xf>
    <xf numFmtId="0" fontId="31" fillId="9" borderId="1" xfId="0" applyFont="1" applyFill="1" applyBorder="1" applyAlignment="1">
      <alignment horizontal="center" vertical="top" wrapText="1"/>
    </xf>
    <xf numFmtId="0" fontId="35" fillId="9" borderId="1" xfId="0" applyFont="1" applyFill="1" applyBorder="1" applyAlignment="1">
      <alignment horizontal="center" vertical="top" wrapText="1"/>
    </xf>
    <xf numFmtId="0" fontId="21" fillId="9" borderId="1" xfId="0" applyFont="1" applyFill="1" applyBorder="1" applyAlignment="1">
      <alignment horizontal="center" vertical="top" wrapText="1"/>
    </xf>
    <xf numFmtId="0" fontId="9" fillId="0" borderId="0" xfId="0" applyFont="1" applyAlignment="1">
      <alignment vertical="top"/>
    </xf>
    <xf numFmtId="2" fontId="12" fillId="4" borderId="1" xfId="0" applyNumberFormat="1" applyFont="1" applyFill="1" applyBorder="1" applyAlignment="1">
      <alignment vertical="top" wrapText="1"/>
    </xf>
    <xf numFmtId="0" fontId="12" fillId="4" borderId="1" xfId="0" applyFont="1" applyFill="1" applyBorder="1" applyAlignment="1">
      <alignment horizontal="left" vertical="top" wrapText="1"/>
    </xf>
    <xf numFmtId="0" fontId="9" fillId="7" borderId="1" xfId="0" applyFont="1" applyFill="1" applyBorder="1" applyAlignment="1">
      <alignment horizontal="center" vertical="top" wrapText="1"/>
    </xf>
    <xf numFmtId="0" fontId="35" fillId="7" borderId="1" xfId="0" applyFont="1" applyFill="1" applyBorder="1" applyAlignment="1">
      <alignment horizontal="center" vertical="top" wrapText="1"/>
    </xf>
    <xf numFmtId="0" fontId="9" fillId="7" borderId="2" xfId="0" applyFont="1" applyFill="1" applyBorder="1" applyAlignment="1">
      <alignment horizontal="center" vertical="top" wrapText="1"/>
    </xf>
    <xf numFmtId="0" fontId="29" fillId="4" borderId="0" xfId="0" applyFont="1" applyFill="1" applyAlignment="1">
      <alignment vertical="top"/>
    </xf>
    <xf numFmtId="2" fontId="9" fillId="7" borderId="1" xfId="0" applyNumberFormat="1" applyFont="1" applyFill="1" applyBorder="1" applyAlignment="1">
      <alignment vertical="top" wrapText="1"/>
    </xf>
    <xf numFmtId="2" fontId="34" fillId="0" borderId="9" xfId="0" applyNumberFormat="1" applyFont="1" applyBorder="1" applyAlignment="1">
      <alignment vertical="top"/>
    </xf>
    <xf numFmtId="14" fontId="34" fillId="0" borderId="9" xfId="0" applyNumberFormat="1" applyFont="1" applyBorder="1" applyAlignment="1">
      <alignment vertical="top"/>
    </xf>
    <xf numFmtId="0" fontId="14" fillId="0" borderId="0" xfId="0" applyFont="1"/>
    <xf numFmtId="2" fontId="22" fillId="0" borderId="1" xfId="0" applyNumberFormat="1" applyFont="1" applyBorder="1"/>
    <xf numFmtId="0" fontId="4" fillId="0" borderId="1" xfId="0" applyFont="1" applyBorder="1"/>
    <xf numFmtId="0" fontId="8" fillId="3" borderId="1" xfId="0" applyFont="1" applyFill="1" applyBorder="1" applyAlignment="1">
      <alignment horizontal="justify" vertical="top" wrapText="1"/>
    </xf>
    <xf numFmtId="0" fontId="8" fillId="4" borderId="1" xfId="0" applyFont="1" applyFill="1" applyBorder="1" applyAlignment="1">
      <alignment horizontal="justify" vertical="top" wrapText="1"/>
    </xf>
    <xf numFmtId="0" fontId="38" fillId="4" borderId="0" xfId="0" applyFont="1" applyFill="1" applyAlignment="1">
      <alignment horizontal="center" vertical="center" wrapText="1"/>
    </xf>
    <xf numFmtId="2" fontId="39" fillId="4" borderId="5" xfId="0" applyNumberFormat="1" applyFont="1" applyFill="1" applyBorder="1" applyAlignment="1">
      <alignment vertical="top" wrapText="1"/>
    </xf>
    <xf numFmtId="2" fontId="39" fillId="4" borderId="0" xfId="0" applyNumberFormat="1" applyFont="1" applyFill="1" applyAlignment="1">
      <alignment vertical="top" wrapText="1"/>
    </xf>
    <xf numFmtId="0" fontId="40" fillId="4" borderId="0" xfId="0" applyFont="1" applyFill="1" applyAlignment="1">
      <alignment vertical="top" wrapText="1"/>
    </xf>
    <xf numFmtId="0" fontId="9" fillId="2" borderId="1" xfId="0" applyFont="1" applyFill="1" applyBorder="1" applyAlignment="1">
      <alignment horizontal="justify" vertical="top" wrapText="1"/>
    </xf>
    <xf numFmtId="0" fontId="9" fillId="0" borderId="0" xfId="0" applyFont="1" applyAlignment="1">
      <alignment vertical="top" wrapText="1"/>
    </xf>
    <xf numFmtId="2" fontId="41" fillId="7" borderId="2" xfId="0" applyNumberFormat="1" applyFont="1" applyFill="1" applyBorder="1" applyAlignment="1">
      <alignment vertical="top" wrapText="1"/>
    </xf>
    <xf numFmtId="0" fontId="17" fillId="0" borderId="1" xfId="0" applyFont="1" applyBorder="1"/>
    <xf numFmtId="0" fontId="6" fillId="0" borderId="0" xfId="0" applyFont="1" applyAlignment="1">
      <alignment vertical="center" wrapText="1"/>
    </xf>
    <xf numFmtId="2" fontId="12" fillId="6" borderId="1" xfId="0" applyNumberFormat="1" applyFont="1" applyFill="1" applyBorder="1" applyAlignment="1">
      <alignment vertical="top" wrapText="1"/>
    </xf>
    <xf numFmtId="14" fontId="20" fillId="0" borderId="1" xfId="0" applyNumberFormat="1" applyFont="1" applyBorder="1" applyAlignment="1">
      <alignment vertical="top" wrapText="1"/>
    </xf>
    <xf numFmtId="0" fontId="17" fillId="5" borderId="1" xfId="0" applyFont="1" applyFill="1" applyBorder="1" applyAlignment="1">
      <alignment horizontal="center" vertical="center" wrapText="1"/>
    </xf>
    <xf numFmtId="2" fontId="12" fillId="0" borderId="0" xfId="0" applyNumberFormat="1" applyFont="1" applyAlignment="1">
      <alignment vertical="top" wrapText="1"/>
    </xf>
    <xf numFmtId="14" fontId="20" fillId="0" borderId="0" xfId="0" applyNumberFormat="1" applyFont="1" applyAlignment="1">
      <alignment vertical="top" wrapText="1"/>
    </xf>
    <xf numFmtId="2" fontId="41" fillId="7" borderId="1" xfId="0" applyNumberFormat="1" applyFont="1" applyFill="1" applyBorder="1" applyAlignment="1">
      <alignment horizontal="center" vertical="top" wrapText="1"/>
    </xf>
    <xf numFmtId="14" fontId="20" fillId="6" borderId="1" xfId="0" applyNumberFormat="1" applyFont="1" applyFill="1" applyBorder="1" applyAlignment="1">
      <alignment horizontal="left" vertical="top" wrapText="1"/>
    </xf>
    <xf numFmtId="0" fontId="42" fillId="7" borderId="1" xfId="0" applyFont="1" applyFill="1" applyBorder="1" applyAlignment="1">
      <alignment horizontal="center" vertical="top" wrapText="1"/>
    </xf>
    <xf numFmtId="14" fontId="20" fillId="6" borderId="1" xfId="0" applyNumberFormat="1" applyFont="1" applyFill="1" applyBorder="1" applyAlignment="1">
      <alignment vertical="top" wrapText="1"/>
    </xf>
    <xf numFmtId="2" fontId="9" fillId="0" borderId="2" xfId="0" applyNumberFormat="1" applyFont="1" applyBorder="1" applyAlignment="1">
      <alignment vertical="top" wrapText="1"/>
    </xf>
    <xf numFmtId="2" fontId="43" fillId="0" borderId="2" xfId="0" applyNumberFormat="1" applyFont="1" applyBorder="1" applyAlignment="1">
      <alignment vertical="top" wrapText="1"/>
    </xf>
    <xf numFmtId="2" fontId="43" fillId="0" borderId="1" xfId="0" applyNumberFormat="1" applyFont="1" applyBorder="1" applyAlignment="1">
      <alignment vertical="top" wrapText="1"/>
    </xf>
    <xf numFmtId="0" fontId="8" fillId="0" borderId="0" xfId="0" applyFont="1" applyAlignment="1">
      <alignment horizontal="left" vertical="top" wrapText="1"/>
    </xf>
    <xf numFmtId="0" fontId="6" fillId="0" borderId="0" xfId="0" applyFont="1" applyAlignment="1">
      <alignment horizontal="center" vertical="top"/>
    </xf>
    <xf numFmtId="0" fontId="9" fillId="9" borderId="1" xfId="0" applyFont="1" applyFill="1" applyBorder="1" applyAlignment="1">
      <alignment horizontal="center" vertical="top" wrapText="1"/>
    </xf>
    <xf numFmtId="0" fontId="9" fillId="10" borderId="1" xfId="0" applyFont="1" applyFill="1" applyBorder="1" applyAlignment="1">
      <alignment horizontal="center" vertical="top" wrapText="1"/>
    </xf>
    <xf numFmtId="2" fontId="12" fillId="6" borderId="1"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4" fontId="12" fillId="6" borderId="1" xfId="0" applyNumberFormat="1" applyFont="1" applyFill="1" applyBorder="1" applyAlignment="1">
      <alignment horizontal="left" vertical="top" wrapText="1"/>
    </xf>
    <xf numFmtId="0" fontId="23" fillId="0" borderId="0" xfId="0" applyFont="1" applyAlignment="1">
      <alignment horizontal="right" vertical="center" wrapText="1"/>
    </xf>
    <xf numFmtId="0" fontId="11" fillId="0" borderId="0" xfId="0" applyFont="1" applyAlignment="1">
      <alignment horizontal="left" wrapText="1"/>
    </xf>
    <xf numFmtId="0" fontId="4" fillId="0" borderId="1" xfId="1" applyFont="1" applyBorder="1" applyAlignment="1">
      <alignment horizontal="center" vertical="center" wrapText="1"/>
    </xf>
    <xf numFmtId="0" fontId="22" fillId="0" borderId="1" xfId="1" applyFont="1" applyBorder="1" applyAlignment="1">
      <alignment horizontal="center" vertical="center" wrapText="1"/>
    </xf>
    <xf numFmtId="0" fontId="4" fillId="0" borderId="0" xfId="1" applyFont="1" applyAlignment="1">
      <alignment horizontal="left" vertical="top" wrapText="1"/>
    </xf>
    <xf numFmtId="0" fontId="12" fillId="0" borderId="0" xfId="1" applyFont="1" applyAlignment="1">
      <alignment horizontal="left" vertical="center" wrapText="1"/>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6" fillId="0" borderId="0" xfId="0" applyFont="1" applyAlignment="1">
      <alignment horizontal="left"/>
    </xf>
    <xf numFmtId="0" fontId="20" fillId="0" borderId="1" xfId="0" applyFont="1" applyBorder="1" applyAlignment="1">
      <alignment horizontal="center" vertical="top" wrapText="1"/>
    </xf>
    <xf numFmtId="0" fontId="12" fillId="0" borderId="0" xfId="1" applyFont="1" applyAlignment="1">
      <alignment horizontal="left" vertical="top" wrapText="1"/>
    </xf>
    <xf numFmtId="0" fontId="22" fillId="0" borderId="1" xfId="1" applyFont="1" applyBorder="1" applyAlignment="1">
      <alignment horizontal="center" vertical="center"/>
    </xf>
    <xf numFmtId="0" fontId="20" fillId="0" borderId="4" xfId="0" applyFont="1" applyBorder="1" applyAlignment="1">
      <alignment vertical="top" wrapText="1"/>
    </xf>
    <xf numFmtId="0" fontId="46" fillId="0" borderId="0" xfId="0" applyFont="1" applyAlignment="1">
      <alignment horizontal="center" vertical="center"/>
    </xf>
    <xf numFmtId="14" fontId="50" fillId="5" borderId="1" xfId="0" applyNumberFormat="1" applyFont="1" applyFill="1" applyBorder="1" applyAlignment="1">
      <alignment horizontal="left" vertical="top" wrapText="1"/>
    </xf>
    <xf numFmtId="0" fontId="52" fillId="0" borderId="0" xfId="0" applyFont="1"/>
    <xf numFmtId="0" fontId="54" fillId="15" borderId="2" xfId="0" applyFont="1" applyFill="1" applyBorder="1" applyAlignment="1">
      <alignment horizontal="center" vertical="center" wrapText="1"/>
    </xf>
    <xf numFmtId="0" fontId="46" fillId="0" borderId="0" xfId="0" applyFont="1" applyAlignment="1">
      <alignment wrapText="1"/>
    </xf>
    <xf numFmtId="0" fontId="46" fillId="0" borderId="0" xfId="0" applyFont="1"/>
    <xf numFmtId="0" fontId="46" fillId="0" borderId="0" xfId="0" applyFont="1" applyAlignment="1">
      <alignment vertical="center"/>
    </xf>
    <xf numFmtId="0" fontId="12" fillId="0" borderId="1" xfId="0" applyFont="1" applyBorder="1" applyAlignment="1">
      <alignmen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14" fontId="8" fillId="0" borderId="0" xfId="0" applyNumberFormat="1" applyFont="1" applyAlignment="1">
      <alignment vertical="top"/>
    </xf>
    <xf numFmtId="0" fontId="21" fillId="12" borderId="1" xfId="1" applyFont="1" applyFill="1" applyBorder="1" applyAlignment="1">
      <alignment vertical="center" wrapText="1"/>
    </xf>
    <xf numFmtId="0" fontId="17" fillId="0" borderId="0" xfId="1" applyFont="1"/>
    <xf numFmtId="0" fontId="55" fillId="0" borderId="0" xfId="0" applyFont="1"/>
    <xf numFmtId="0" fontId="45" fillId="2" borderId="2" xfId="0" applyFont="1" applyFill="1" applyBorder="1" applyAlignment="1">
      <alignment vertical="top" wrapText="1"/>
    </xf>
    <xf numFmtId="0" fontId="56" fillId="0" borderId="0" xfId="0" applyFont="1"/>
    <xf numFmtId="0" fontId="35" fillId="0" borderId="0" xfId="0" applyFont="1" applyAlignment="1">
      <alignment vertical="top" wrapText="1"/>
    </xf>
    <xf numFmtId="0" fontId="35" fillId="7" borderId="11" xfId="0" applyFont="1" applyFill="1" applyBorder="1" applyAlignment="1">
      <alignment horizontal="center" vertical="top" wrapText="1"/>
    </xf>
    <xf numFmtId="0" fontId="34" fillId="4" borderId="0" xfId="0" applyFont="1" applyFill="1"/>
    <xf numFmtId="0" fontId="34" fillId="0" borderId="0" xfId="0" applyFont="1"/>
    <xf numFmtId="0" fontId="31" fillId="0" borderId="0" xfId="0" applyFont="1" applyAlignment="1">
      <alignment vertical="top"/>
    </xf>
    <xf numFmtId="0" fontId="58" fillId="0" borderId="0" xfId="0" applyFont="1" applyAlignment="1">
      <alignment horizontal="left" vertical="top"/>
    </xf>
    <xf numFmtId="49" fontId="49" fillId="0" borderId="0" xfId="0" applyNumberFormat="1" applyFont="1" applyAlignment="1">
      <alignment vertical="top" wrapText="1"/>
    </xf>
    <xf numFmtId="0" fontId="53" fillId="5" borderId="2" xfId="0" applyFont="1" applyFill="1" applyBorder="1" applyAlignment="1">
      <alignment vertical="top" wrapText="1"/>
    </xf>
    <xf numFmtId="0" fontId="51" fillId="0" borderId="0" xfId="0" applyFont="1" applyAlignment="1">
      <alignment wrapText="1"/>
    </xf>
    <xf numFmtId="0" fontId="51" fillId="0" borderId="0" xfId="0" applyFont="1"/>
    <xf numFmtId="0" fontId="51" fillId="0" borderId="0" xfId="0" applyFont="1" applyAlignment="1">
      <alignment vertical="center"/>
    </xf>
    <xf numFmtId="0" fontId="9" fillId="10" borderId="1" xfId="0" applyFont="1" applyFill="1" applyBorder="1" applyAlignment="1">
      <alignment vertical="top" wrapText="1"/>
    </xf>
    <xf numFmtId="0" fontId="60" fillId="0" borderId="0" xfId="1" applyFont="1"/>
    <xf numFmtId="0" fontId="57" fillId="0" borderId="0" xfId="1" applyFont="1"/>
    <xf numFmtId="0" fontId="61" fillId="0" borderId="0" xfId="0" applyFont="1"/>
    <xf numFmtId="0" fontId="53" fillId="0" borderId="0" xfId="0" applyFont="1" applyAlignment="1">
      <alignment vertical="top" wrapText="1"/>
    </xf>
    <xf numFmtId="0" fontId="4" fillId="14" borderId="0" xfId="0" applyFont="1" applyFill="1"/>
    <xf numFmtId="0" fontId="9" fillId="14" borderId="0" xfId="0" applyFont="1" applyFill="1" applyAlignment="1">
      <alignment vertical="top"/>
    </xf>
    <xf numFmtId="0" fontId="9" fillId="14" borderId="0" xfId="0" applyFont="1" applyFill="1" applyAlignment="1">
      <alignment horizontal="center" vertical="top" wrapText="1"/>
    </xf>
    <xf numFmtId="0" fontId="12" fillId="14" borderId="0" xfId="0" applyFont="1" applyFill="1" applyAlignment="1">
      <alignment horizontal="left" vertical="top" wrapText="1"/>
    </xf>
    <xf numFmtId="0" fontId="37" fillId="14" borderId="0" xfId="0" applyFont="1" applyFill="1" applyAlignment="1">
      <alignment horizontal="left" vertical="top" wrapText="1"/>
    </xf>
    <xf numFmtId="0" fontId="8" fillId="14" borderId="0" xfId="0" applyFont="1" applyFill="1" applyAlignment="1">
      <alignment horizontal="justify" vertical="top" wrapText="1"/>
    </xf>
    <xf numFmtId="0" fontId="6" fillId="14" borderId="0" xfId="0" applyFont="1" applyFill="1" applyAlignment="1">
      <alignment vertical="center" wrapText="1"/>
    </xf>
    <xf numFmtId="0" fontId="0" fillId="14" borderId="0" xfId="0" applyFill="1"/>
    <xf numFmtId="0" fontId="32" fillId="4" borderId="1" xfId="0" applyFont="1" applyFill="1" applyBorder="1" applyAlignment="1">
      <alignment vertical="top" wrapText="1"/>
    </xf>
    <xf numFmtId="0" fontId="32" fillId="0" borderId="1" xfId="0" applyFont="1" applyBorder="1" applyAlignment="1">
      <alignment wrapText="1"/>
    </xf>
    <xf numFmtId="0" fontId="66" fillId="15" borderId="4" xfId="0" applyFont="1" applyFill="1" applyBorder="1" applyAlignment="1">
      <alignment horizontal="center" vertical="center" wrapText="1"/>
    </xf>
    <xf numFmtId="0" fontId="66" fillId="15" borderId="1" xfId="0" applyFont="1" applyFill="1" applyBorder="1" applyAlignment="1">
      <alignment horizontal="center" vertical="center" wrapText="1"/>
    </xf>
    <xf numFmtId="0" fontId="67" fillId="0" borderId="16" xfId="0" applyFont="1" applyBorder="1" applyAlignment="1">
      <alignment vertical="top" wrapText="1"/>
    </xf>
    <xf numFmtId="0" fontId="32" fillId="0" borderId="1" xfId="0" applyFont="1" applyBorder="1" applyAlignment="1">
      <alignment vertical="top" wrapText="1"/>
    </xf>
    <xf numFmtId="0" fontId="69" fillId="0" borderId="1" xfId="0" applyFont="1" applyBorder="1" applyAlignment="1">
      <alignment vertical="top" wrapText="1"/>
    </xf>
    <xf numFmtId="0" fontId="21" fillId="10" borderId="1" xfId="0" applyFont="1" applyFill="1" applyBorder="1" applyAlignment="1">
      <alignment horizontal="center" vertical="top" wrapText="1"/>
    </xf>
    <xf numFmtId="0" fontId="32" fillId="10" borderId="1" xfId="0" applyFont="1" applyFill="1" applyBorder="1" applyAlignment="1">
      <alignment horizontal="center" vertical="top" wrapText="1"/>
    </xf>
    <xf numFmtId="0" fontId="35" fillId="10" borderId="1" xfId="0" applyFont="1" applyFill="1" applyBorder="1" applyAlignment="1">
      <alignment horizontal="center" vertical="top" wrapText="1"/>
    </xf>
    <xf numFmtId="0" fontId="35" fillId="9" borderId="7"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65" fillId="5" borderId="1" xfId="0" applyFont="1" applyFill="1" applyBorder="1" applyAlignment="1">
      <alignment horizontal="left" vertical="top" wrapText="1"/>
    </xf>
    <xf numFmtId="0" fontId="64" fillId="5" borderId="1" xfId="0" applyFont="1" applyFill="1" applyBorder="1" applyAlignment="1">
      <alignment horizontal="left" vertical="top" wrapText="1"/>
    </xf>
    <xf numFmtId="4" fontId="64" fillId="5" borderId="1" xfId="0" applyNumberFormat="1" applyFont="1" applyFill="1" applyBorder="1" applyAlignment="1">
      <alignment vertical="top" wrapText="1"/>
    </xf>
    <xf numFmtId="4" fontId="20" fillId="6" borderId="1" xfId="0" applyNumberFormat="1" applyFont="1" applyFill="1" applyBorder="1" applyAlignment="1">
      <alignment vertical="top" wrapText="1"/>
    </xf>
    <xf numFmtId="4" fontId="65" fillId="5" borderId="1" xfId="0" applyNumberFormat="1" applyFont="1" applyFill="1" applyBorder="1" applyAlignment="1">
      <alignment horizontal="left" vertical="top" wrapText="1"/>
    </xf>
    <xf numFmtId="49" fontId="65" fillId="5" borderId="1" xfId="0" applyNumberFormat="1" applyFont="1" applyFill="1" applyBorder="1" applyAlignment="1">
      <alignment vertical="top" wrapText="1"/>
    </xf>
    <xf numFmtId="49" fontId="65" fillId="5" borderId="11" xfId="0" applyNumberFormat="1" applyFont="1" applyFill="1" applyBorder="1" applyAlignment="1">
      <alignment vertical="top" wrapText="1"/>
    </xf>
    <xf numFmtId="2" fontId="65" fillId="5" borderId="1" xfId="0" applyNumberFormat="1" applyFont="1" applyFill="1" applyBorder="1" applyAlignment="1">
      <alignment vertical="top" wrapText="1"/>
    </xf>
    <xf numFmtId="0" fontId="20" fillId="4" borderId="1" xfId="0" applyFont="1" applyFill="1" applyBorder="1" applyAlignment="1">
      <alignment horizontal="left" vertical="top" wrapText="1"/>
    </xf>
    <xf numFmtId="0" fontId="65" fillId="5" borderId="1" xfId="0" applyFont="1" applyFill="1" applyBorder="1" applyAlignment="1">
      <alignment horizontal="center" vertical="center" wrapText="1"/>
    </xf>
    <xf numFmtId="4" fontId="20" fillId="6" borderId="4" xfId="0" applyNumberFormat="1" applyFont="1" applyFill="1" applyBorder="1" applyAlignment="1">
      <alignment horizontal="left" vertical="top" wrapText="1"/>
    </xf>
    <xf numFmtId="0" fontId="23" fillId="0" borderId="0" xfId="0" applyFont="1" applyAlignment="1">
      <alignment vertical="center" wrapText="1"/>
    </xf>
    <xf numFmtId="0" fontId="23" fillId="0" borderId="13" xfId="0" applyFont="1" applyBorder="1" applyAlignment="1">
      <alignment vertical="center" wrapText="1"/>
    </xf>
    <xf numFmtId="4" fontId="20" fillId="6" borderId="6" xfId="0" applyNumberFormat="1" applyFont="1" applyFill="1" applyBorder="1" applyAlignment="1">
      <alignment horizontal="left" vertical="top" wrapText="1"/>
    </xf>
    <xf numFmtId="0" fontId="65" fillId="4" borderId="1" xfId="0" applyFont="1" applyFill="1" applyBorder="1" applyAlignment="1">
      <alignment horizontal="left" vertical="top" wrapText="1"/>
    </xf>
    <xf numFmtId="0" fontId="14" fillId="0" borderId="1" xfId="1" applyFont="1" applyBorder="1" applyAlignment="1">
      <alignment horizontal="center" vertical="center" wrapText="1"/>
    </xf>
    <xf numFmtId="0" fontId="14" fillId="0" borderId="4" xfId="1" applyFont="1" applyBorder="1" applyAlignment="1">
      <alignment horizontal="center" vertical="center" wrapText="1"/>
    </xf>
    <xf numFmtId="0" fontId="14" fillId="9" borderId="1" xfId="1" applyFont="1" applyFill="1" applyBorder="1" applyAlignment="1">
      <alignment horizontal="center" vertical="center"/>
    </xf>
    <xf numFmtId="0" fontId="20" fillId="0" borderId="1" xfId="1" applyFont="1" applyBorder="1" applyAlignment="1">
      <alignment horizontal="left" vertical="center" wrapText="1"/>
    </xf>
    <xf numFmtId="0" fontId="20" fillId="6" borderId="1" xfId="1" applyFont="1" applyFill="1" applyBorder="1" applyAlignment="1">
      <alignment vertical="center" wrapText="1"/>
    </xf>
    <xf numFmtId="0" fontId="20" fillId="6" borderId="2" xfId="1" applyFont="1" applyFill="1" applyBorder="1" applyAlignment="1">
      <alignment vertical="center" wrapText="1"/>
    </xf>
    <xf numFmtId="0" fontId="20" fillId="0" borderId="6" xfId="0" applyFont="1" applyBorder="1" applyAlignment="1">
      <alignment vertical="top" wrapText="1"/>
    </xf>
    <xf numFmtId="0" fontId="20" fillId="5" borderId="6" xfId="0" applyFont="1" applyFill="1" applyBorder="1" applyAlignment="1">
      <alignment vertical="top" wrapText="1"/>
    </xf>
    <xf numFmtId="0" fontId="20" fillId="5" borderId="6" xfId="1" applyFont="1" applyFill="1" applyBorder="1" applyAlignment="1">
      <alignment vertical="top" wrapText="1"/>
    </xf>
    <xf numFmtId="0" fontId="20" fillId="8" borderId="6" xfId="1" applyFont="1" applyFill="1" applyBorder="1" applyAlignment="1">
      <alignment vertical="top" wrapText="1"/>
    </xf>
    <xf numFmtId="0" fontId="20" fillId="8" borderId="15" xfId="1" applyFont="1" applyFill="1" applyBorder="1" applyAlignment="1">
      <alignment vertical="top" wrapText="1"/>
    </xf>
    <xf numFmtId="0" fontId="20" fillId="6" borderId="1" xfId="0" applyFont="1" applyFill="1" applyBorder="1" applyAlignment="1">
      <alignment vertical="top" wrapText="1"/>
    </xf>
    <xf numFmtId="0" fontId="20" fillId="0" borderId="1" xfId="1" applyFont="1" applyBorder="1" applyAlignment="1">
      <alignment horizontal="center" vertical="center" wrapText="1"/>
    </xf>
    <xf numFmtId="0" fontId="20" fillId="3" borderId="26" xfId="1" applyFont="1" applyFill="1" applyBorder="1" applyAlignment="1">
      <alignment horizontal="left" vertical="top" wrapText="1"/>
    </xf>
    <xf numFmtId="0" fontId="13" fillId="17" borderId="18" xfId="1" applyFont="1" applyFill="1" applyBorder="1" applyAlignment="1">
      <alignment horizontal="left" vertical="top"/>
    </xf>
    <xf numFmtId="0" fontId="13" fillId="16" borderId="18" xfId="1" applyFont="1" applyFill="1" applyBorder="1" applyAlignment="1">
      <alignment horizontal="left" vertical="top"/>
    </xf>
    <xf numFmtId="0" fontId="20" fillId="4" borderId="1" xfId="0" applyFont="1" applyFill="1" applyBorder="1" applyAlignment="1">
      <alignment vertical="top" wrapText="1"/>
    </xf>
    <xf numFmtId="0" fontId="13" fillId="10" borderId="2" xfId="1" applyFont="1" applyFill="1" applyBorder="1" applyAlignment="1">
      <alignment vertical="top"/>
    </xf>
    <xf numFmtId="0" fontId="13" fillId="10" borderId="3" xfId="1" applyFont="1" applyFill="1" applyBorder="1" applyAlignment="1">
      <alignment vertical="top"/>
    </xf>
    <xf numFmtId="0" fontId="20" fillId="0" borderId="1" xfId="1" applyFont="1" applyBorder="1" applyAlignment="1">
      <alignment horizontal="left" vertical="top" wrapText="1"/>
    </xf>
    <xf numFmtId="0" fontId="18" fillId="6" borderId="1" xfId="1" applyFont="1" applyFill="1" applyBorder="1" applyAlignment="1">
      <alignment vertical="top" wrapText="1"/>
    </xf>
    <xf numFmtId="0" fontId="13" fillId="0" borderId="1" xfId="1" applyFont="1" applyBorder="1" applyAlignment="1">
      <alignment horizontal="center" vertical="center" wrapText="1"/>
    </xf>
    <xf numFmtId="0" fontId="32" fillId="0" borderId="6" xfId="1" applyFont="1" applyBorder="1" applyAlignment="1">
      <alignment horizontal="center" vertical="center"/>
    </xf>
    <xf numFmtId="0" fontId="76" fillId="5" borderId="1" xfId="0" applyFont="1" applyFill="1" applyBorder="1" applyAlignment="1">
      <alignment horizontal="center" vertical="top" wrapText="1"/>
    </xf>
    <xf numFmtId="0" fontId="76" fillId="4" borderId="1" xfId="0" applyFont="1" applyFill="1" applyBorder="1" applyAlignment="1">
      <alignment horizontal="center" vertical="top" wrapText="1"/>
    </xf>
    <xf numFmtId="0" fontId="6" fillId="15" borderId="2" xfId="0" applyFont="1" applyFill="1" applyBorder="1" applyAlignment="1">
      <alignment horizontal="center" vertical="center"/>
    </xf>
    <xf numFmtId="0" fontId="6" fillId="15" borderId="4" xfId="0" applyFont="1" applyFill="1" applyBorder="1" applyAlignment="1">
      <alignment horizontal="center" vertical="center"/>
    </xf>
    <xf numFmtId="0" fontId="13" fillId="16" borderId="27" xfId="1" applyFont="1" applyFill="1" applyBorder="1" applyAlignment="1">
      <alignment horizontal="left" vertical="top"/>
    </xf>
    <xf numFmtId="0" fontId="80" fillId="15" borderId="2" xfId="0" applyFont="1" applyFill="1" applyBorder="1" applyAlignment="1">
      <alignment horizontal="center" vertical="center" wrapText="1"/>
    </xf>
    <xf numFmtId="0" fontId="82" fillId="18" borderId="18" xfId="0" applyFont="1" applyFill="1" applyBorder="1" applyAlignment="1">
      <alignment horizontal="center" vertical="center" wrapText="1"/>
    </xf>
    <xf numFmtId="0" fontId="84" fillId="15" borderId="1" xfId="0" applyFont="1" applyFill="1" applyBorder="1" applyAlignment="1">
      <alignment horizontal="center" vertical="center" wrapText="1"/>
    </xf>
    <xf numFmtId="49" fontId="49" fillId="5" borderId="11" xfId="0" applyNumberFormat="1" applyFont="1" applyFill="1" applyBorder="1" applyAlignment="1">
      <alignment vertical="top" wrapText="1"/>
    </xf>
    <xf numFmtId="0" fontId="73" fillId="6" borderId="1" xfId="1" applyFont="1" applyFill="1" applyBorder="1" applyAlignment="1">
      <alignment vertical="top" wrapText="1"/>
    </xf>
    <xf numFmtId="0" fontId="85" fillId="6" borderId="1" xfId="0" applyFont="1" applyFill="1" applyBorder="1" applyAlignment="1">
      <alignment vertical="top" wrapText="1"/>
    </xf>
    <xf numFmtId="0" fontId="86" fillId="6" borderId="1" xfId="0" applyFont="1" applyFill="1" applyBorder="1" applyAlignment="1">
      <alignment vertical="top" wrapText="1"/>
    </xf>
    <xf numFmtId="0" fontId="87" fillId="0" borderId="1" xfId="1" applyFont="1" applyBorder="1" applyAlignment="1">
      <alignment horizontal="center" vertical="center" wrapText="1"/>
    </xf>
    <xf numFmtId="0" fontId="85" fillId="0" borderId="1" xfId="0" applyFont="1" applyBorder="1" applyAlignment="1">
      <alignment vertical="top" wrapText="1"/>
    </xf>
    <xf numFmtId="4" fontId="85" fillId="6" borderId="1" xfId="0" applyNumberFormat="1" applyFont="1" applyFill="1" applyBorder="1" applyAlignment="1">
      <alignment horizontal="left" vertical="top" wrapText="1"/>
    </xf>
    <xf numFmtId="0" fontId="76" fillId="5" borderId="1" xfId="0" applyFont="1" applyFill="1" applyBorder="1" applyAlignment="1">
      <alignment horizontal="left" vertical="top" wrapText="1"/>
    </xf>
    <xf numFmtId="0" fontId="48" fillId="0" borderId="1" xfId="0" applyFont="1" applyBorder="1" applyAlignment="1">
      <alignment horizontal="center" vertical="top" wrapText="1"/>
    </xf>
    <xf numFmtId="0" fontId="35" fillId="0" borderId="0" xfId="0" applyFont="1" applyAlignment="1">
      <alignment horizontal="right" vertical="top" wrapText="1"/>
    </xf>
    <xf numFmtId="0" fontId="32" fillId="0" borderId="0" xfId="0" applyFont="1" applyAlignment="1">
      <alignment vertical="top" wrapText="1"/>
    </xf>
    <xf numFmtId="4" fontId="18" fillId="0" borderId="0" xfId="0" applyNumberFormat="1" applyFont="1" applyAlignment="1">
      <alignment horizontal="left" vertical="top" wrapText="1"/>
    </xf>
    <xf numFmtId="0" fontId="54" fillId="15" borderId="7" xfId="0" applyFont="1" applyFill="1" applyBorder="1" applyAlignment="1">
      <alignment horizontal="center" vertical="center" wrapText="1"/>
    </xf>
    <xf numFmtId="0" fontId="80" fillId="15" borderId="7" xfId="0" applyFont="1" applyFill="1" applyBorder="1" applyAlignment="1">
      <alignment horizontal="center" vertical="center" wrapText="1"/>
    </xf>
    <xf numFmtId="0" fontId="82" fillId="18" borderId="27" xfId="0" applyFont="1" applyFill="1" applyBorder="1" applyAlignment="1">
      <alignment horizontal="center" vertical="center" wrapText="1"/>
    </xf>
    <xf numFmtId="0" fontId="66" fillId="15" borderId="15" xfId="0" applyFont="1" applyFill="1" applyBorder="1" applyAlignment="1">
      <alignment horizontal="center" vertical="center" wrapText="1"/>
    </xf>
    <xf numFmtId="0" fontId="66" fillId="15" borderId="6" xfId="0" applyFont="1" applyFill="1" applyBorder="1" applyAlignment="1">
      <alignment horizontal="center" vertical="center" wrapText="1"/>
    </xf>
    <xf numFmtId="0" fontId="84" fillId="15" borderId="6" xfId="0" applyFont="1" applyFill="1" applyBorder="1" applyAlignment="1">
      <alignment horizontal="center" vertical="center" wrapText="1"/>
    </xf>
    <xf numFmtId="0" fontId="6" fillId="15" borderId="6" xfId="0" applyFont="1" applyFill="1" applyBorder="1" applyAlignment="1">
      <alignment horizontal="center" vertical="center" wrapText="1"/>
    </xf>
    <xf numFmtId="0" fontId="6" fillId="15" borderId="7" xfId="0" applyFont="1" applyFill="1" applyBorder="1" applyAlignment="1">
      <alignment horizontal="center" vertical="center"/>
    </xf>
    <xf numFmtId="0" fontId="6" fillId="15" borderId="15" xfId="0" applyFont="1" applyFill="1" applyBorder="1" applyAlignment="1">
      <alignment horizontal="center" vertical="center"/>
    </xf>
    <xf numFmtId="0" fontId="47" fillId="5" borderId="1" xfId="0" applyFont="1" applyFill="1" applyBorder="1" applyAlignment="1">
      <alignment vertical="top" wrapText="1"/>
    </xf>
    <xf numFmtId="2" fontId="64" fillId="5" borderId="1" xfId="0" applyNumberFormat="1" applyFont="1" applyFill="1" applyBorder="1" applyAlignment="1">
      <alignment vertical="top" wrapText="1"/>
    </xf>
    <xf numFmtId="2" fontId="18" fillId="4" borderId="1" xfId="0" applyNumberFormat="1" applyFont="1" applyFill="1" applyBorder="1" applyAlignment="1">
      <alignment vertical="top" wrapText="1"/>
    </xf>
    <xf numFmtId="14" fontId="64" fillId="5" borderId="1" xfId="0" applyNumberFormat="1" applyFont="1" applyFill="1" applyBorder="1" applyAlignment="1">
      <alignment vertical="top" wrapText="1"/>
    </xf>
    <xf numFmtId="0" fontId="7" fillId="0" borderId="0" xfId="0" applyFont="1" applyAlignment="1">
      <alignment horizontal="left" vertical="top" wrapText="1"/>
    </xf>
    <xf numFmtId="49" fontId="7" fillId="6" borderId="1" xfId="0" applyNumberFormat="1" applyFont="1" applyFill="1" applyBorder="1" applyAlignment="1">
      <alignment horizontal="left" vertical="top" wrapText="1"/>
    </xf>
    <xf numFmtId="49" fontId="7" fillId="6" borderId="1" xfId="0" applyNumberFormat="1" applyFont="1" applyFill="1" applyBorder="1" applyAlignment="1">
      <alignment vertical="top"/>
    </xf>
    <xf numFmtId="0" fontId="7" fillId="0" borderId="0" xfId="0" applyFont="1" applyAlignment="1">
      <alignment vertical="top" wrapText="1"/>
    </xf>
    <xf numFmtId="49" fontId="7" fillId="0" borderId="0" xfId="0" applyNumberFormat="1" applyFont="1" applyAlignment="1">
      <alignment horizontal="left" vertical="top" wrapText="1"/>
    </xf>
    <xf numFmtId="49" fontId="7" fillId="0" borderId="0" xfId="0" applyNumberFormat="1" applyFont="1" applyAlignment="1">
      <alignment vertical="top"/>
    </xf>
    <xf numFmtId="0" fontId="9" fillId="0" borderId="0" xfId="0" applyFont="1" applyAlignment="1">
      <alignment horizontal="center" vertical="top" wrapText="1"/>
    </xf>
    <xf numFmtId="2" fontId="9" fillId="0" borderId="0" xfId="0" applyNumberFormat="1" applyFont="1" applyAlignment="1">
      <alignment vertical="top" wrapText="1"/>
    </xf>
    <xf numFmtId="2" fontId="34" fillId="0" borderId="0" xfId="0" applyNumberFormat="1" applyFont="1" applyAlignment="1">
      <alignment vertical="top"/>
    </xf>
    <xf numFmtId="14" fontId="34" fillId="0" borderId="0" xfId="0" applyNumberFormat="1" applyFont="1" applyAlignment="1">
      <alignment vertical="top"/>
    </xf>
    <xf numFmtId="2" fontId="22" fillId="0" borderId="0" xfId="0" applyNumberFormat="1" applyFont="1"/>
    <xf numFmtId="0" fontId="35" fillId="0" borderId="0" xfId="0" applyFont="1" applyAlignment="1">
      <alignment horizontal="center" vertical="top" wrapText="1"/>
    </xf>
    <xf numFmtId="2" fontId="41" fillId="0" borderId="0" xfId="0" applyNumberFormat="1" applyFont="1" applyAlignment="1">
      <alignment vertical="top" wrapText="1"/>
    </xf>
    <xf numFmtId="0" fontId="17" fillId="0" borderId="0" xfId="0" applyFont="1"/>
    <xf numFmtId="2" fontId="12" fillId="0" borderId="0" xfId="0" applyNumberFormat="1" applyFont="1" applyAlignment="1">
      <alignment horizontal="left" vertical="top" wrapText="1"/>
    </xf>
    <xf numFmtId="0" fontId="42" fillId="0" borderId="0" xfId="0" applyFont="1" applyAlignment="1">
      <alignment horizontal="center" vertical="top" wrapText="1"/>
    </xf>
    <xf numFmtId="2" fontId="43" fillId="0" borderId="0" xfId="0" applyNumberFormat="1" applyFont="1" applyAlignment="1">
      <alignment vertical="top" wrapText="1"/>
    </xf>
    <xf numFmtId="14" fontId="12" fillId="0" borderId="0" xfId="0" applyNumberFormat="1" applyFont="1" applyAlignment="1">
      <alignment horizontal="center" vertical="top" wrapText="1"/>
    </xf>
    <xf numFmtId="0" fontId="49" fillId="5" borderId="1" xfId="0" applyFont="1" applyFill="1" applyBorder="1" applyAlignment="1">
      <alignment vertical="top" wrapText="1"/>
    </xf>
    <xf numFmtId="4" fontId="42" fillId="6" borderId="1" xfId="0" applyNumberFormat="1" applyFont="1" applyFill="1" applyBorder="1" applyAlignment="1">
      <alignment horizontal="left" vertical="top" wrapText="1"/>
    </xf>
    <xf numFmtId="0" fontId="69" fillId="0" borderId="0" xfId="0" applyFont="1" applyAlignment="1">
      <alignment vertical="top" wrapText="1"/>
    </xf>
    <xf numFmtId="49" fontId="22" fillId="6" borderId="1" xfId="0" applyNumberFormat="1" applyFont="1" applyFill="1" applyBorder="1"/>
    <xf numFmtId="2" fontId="22" fillId="0" borderId="1" xfId="0" applyNumberFormat="1" applyFont="1" applyBorder="1" applyAlignment="1">
      <alignment vertical="top"/>
    </xf>
    <xf numFmtId="2" fontId="4" fillId="0" borderId="1" xfId="0" applyNumberFormat="1" applyFont="1" applyBorder="1" applyAlignment="1">
      <alignment vertical="top"/>
    </xf>
    <xf numFmtId="0" fontId="18" fillId="0" borderId="1" xfId="0" applyFont="1" applyBorder="1"/>
    <xf numFmtId="0" fontId="8" fillId="0" borderId="1" xfId="0" applyFont="1" applyBorder="1" applyAlignment="1">
      <alignment vertical="top"/>
    </xf>
    <xf numFmtId="2" fontId="26" fillId="0" borderId="1" xfId="0" applyNumberFormat="1" applyFont="1" applyBorder="1" applyAlignment="1">
      <alignment vertical="top" wrapText="1"/>
    </xf>
    <xf numFmtId="2" fontId="63" fillId="6" borderId="1" xfId="0" applyNumberFormat="1" applyFont="1" applyFill="1" applyBorder="1" applyAlignment="1">
      <alignment vertical="top" wrapText="1"/>
    </xf>
    <xf numFmtId="4" fontId="20" fillId="0" borderId="1" xfId="1" applyNumberFormat="1" applyFont="1" applyBorder="1" applyAlignment="1">
      <alignment horizontal="left" vertical="center" wrapText="1"/>
    </xf>
    <xf numFmtId="49" fontId="20" fillId="5" borderId="6" xfId="0" applyNumberFormat="1" applyFont="1" applyFill="1" applyBorder="1" applyAlignment="1">
      <alignment vertical="top" wrapText="1"/>
    </xf>
    <xf numFmtId="0" fontId="48" fillId="6" borderId="1" xfId="0" applyFont="1" applyFill="1" applyBorder="1" applyAlignment="1">
      <alignment vertical="top" wrapText="1"/>
    </xf>
    <xf numFmtId="4" fontId="20" fillId="0" borderId="1" xfId="0" applyNumberFormat="1" applyFont="1" applyBorder="1" applyAlignment="1">
      <alignment vertical="top" wrapText="1"/>
    </xf>
    <xf numFmtId="49" fontId="13" fillId="17" borderId="18" xfId="1" applyNumberFormat="1" applyFont="1" applyFill="1" applyBorder="1" applyAlignment="1">
      <alignment horizontal="left" vertical="top"/>
    </xf>
    <xf numFmtId="2" fontId="20" fillId="0" borderId="1" xfId="0" applyNumberFormat="1" applyFont="1" applyBorder="1" applyAlignment="1">
      <alignment vertical="top" wrapText="1"/>
    </xf>
    <xf numFmtId="0" fontId="8" fillId="0" borderId="1" xfId="1" applyFont="1" applyBorder="1" applyAlignment="1">
      <alignment horizontal="center" vertical="center" wrapText="1"/>
    </xf>
    <xf numFmtId="0" fontId="12" fillId="0" borderId="6" xfId="0" applyFont="1" applyBorder="1" applyAlignment="1">
      <alignment horizontal="center" vertical="top" wrapText="1"/>
    </xf>
    <xf numFmtId="14" fontId="12" fillId="3" borderId="6" xfId="0" applyNumberFormat="1" applyFont="1" applyFill="1" applyBorder="1" applyAlignment="1">
      <alignment horizontal="left" vertical="top" wrapText="1"/>
    </xf>
    <xf numFmtId="0" fontId="12" fillId="3" borderId="6" xfId="0" applyFont="1" applyFill="1" applyBorder="1" applyAlignment="1">
      <alignment horizontal="left" vertical="top" wrapText="1"/>
    </xf>
    <xf numFmtId="0" fontId="20" fillId="6" borderId="6" xfId="0" applyFont="1" applyFill="1" applyBorder="1" applyAlignment="1">
      <alignment horizontal="left" vertical="top" wrapText="1"/>
    </xf>
    <xf numFmtId="4" fontId="12" fillId="6" borderId="6" xfId="0" applyNumberFormat="1" applyFont="1" applyFill="1" applyBorder="1" applyAlignment="1">
      <alignment horizontal="center" vertical="top" wrapText="1"/>
    </xf>
    <xf numFmtId="2" fontId="12" fillId="4" borderId="6" xfId="0" applyNumberFormat="1" applyFont="1" applyFill="1" applyBorder="1" applyAlignment="1">
      <alignment horizontal="left" vertical="top" wrapText="1"/>
    </xf>
    <xf numFmtId="4" fontId="8" fillId="6" borderId="1" xfId="0" applyNumberFormat="1" applyFont="1" applyFill="1" applyBorder="1" applyAlignment="1">
      <alignment horizontal="left" vertical="top" wrapText="1"/>
    </xf>
    <xf numFmtId="4" fontId="12" fillId="6" borderId="6" xfId="0" applyNumberFormat="1" applyFont="1" applyFill="1" applyBorder="1" applyAlignment="1">
      <alignment horizontal="left" vertical="top" wrapText="1"/>
    </xf>
    <xf numFmtId="4" fontId="18" fillId="6" borderId="1" xfId="0" applyNumberFormat="1" applyFont="1" applyFill="1" applyBorder="1" applyAlignment="1">
      <alignment horizontal="left" vertical="top" wrapText="1"/>
    </xf>
    <xf numFmtId="0" fontId="12" fillId="3" borderId="6" xfId="0" applyFont="1" applyFill="1" applyBorder="1" applyAlignment="1">
      <alignment horizontal="center" vertical="top" wrapText="1"/>
    </xf>
    <xf numFmtId="0" fontId="92" fillId="17" borderId="1" xfId="0" applyFont="1" applyFill="1" applyBorder="1" applyAlignment="1">
      <alignment vertical="top" wrapText="1"/>
    </xf>
    <xf numFmtId="0" fontId="8" fillId="5" borderId="1" xfId="0" applyFont="1" applyFill="1" applyBorder="1" applyAlignment="1">
      <alignment vertical="top" wrapText="1"/>
    </xf>
    <xf numFmtId="0" fontId="7" fillId="17" borderId="1" xfId="0" applyFont="1" applyFill="1" applyBorder="1" applyAlignment="1">
      <alignment vertical="top" wrapText="1"/>
    </xf>
    <xf numFmtId="2" fontId="8" fillId="5" borderId="1" xfId="0" applyNumberFormat="1" applyFont="1" applyFill="1" applyBorder="1" applyAlignment="1">
      <alignment vertical="top" wrapText="1"/>
    </xf>
    <xf numFmtId="2" fontId="47" fillId="5" borderId="1" xfId="0" applyNumberFormat="1" applyFont="1" applyFill="1" applyBorder="1" applyAlignment="1">
      <alignment vertical="top" wrapText="1"/>
    </xf>
    <xf numFmtId="2" fontId="47" fillId="4" borderId="1" xfId="0" applyNumberFormat="1" applyFont="1" applyFill="1" applyBorder="1" applyAlignment="1">
      <alignment vertical="top" wrapText="1"/>
    </xf>
    <xf numFmtId="0" fontId="20" fillId="6" borderId="9" xfId="0" applyFont="1" applyFill="1" applyBorder="1" applyAlignment="1">
      <alignment horizontal="left" vertical="top" wrapText="1"/>
    </xf>
    <xf numFmtId="0" fontId="12" fillId="3" borderId="9" xfId="0" applyFont="1" applyFill="1" applyBorder="1" applyAlignment="1">
      <alignment horizontal="left" vertical="top" wrapText="1"/>
    </xf>
    <xf numFmtId="2" fontId="12" fillId="4" borderId="9" xfId="0" applyNumberFormat="1" applyFont="1" applyFill="1" applyBorder="1" applyAlignment="1">
      <alignment horizontal="left" vertical="top" wrapText="1"/>
    </xf>
    <xf numFmtId="14" fontId="12" fillId="3" borderId="9" xfId="0" applyNumberFormat="1" applyFont="1" applyFill="1" applyBorder="1" applyAlignment="1">
      <alignment horizontal="left" vertical="top" wrapText="1"/>
    </xf>
    <xf numFmtId="4" fontId="12" fillId="6" borderId="9" xfId="0" applyNumberFormat="1" applyFont="1" applyFill="1" applyBorder="1" applyAlignment="1">
      <alignment horizontal="left" vertical="top" wrapText="1"/>
    </xf>
    <xf numFmtId="2" fontId="49" fillId="5" borderId="9" xfId="0" applyNumberFormat="1" applyFont="1" applyFill="1" applyBorder="1" applyAlignment="1">
      <alignment horizontal="center" vertical="top" wrapText="1"/>
    </xf>
    <xf numFmtId="0" fontId="12" fillId="3" borderId="9" xfId="0" applyFont="1" applyFill="1" applyBorder="1" applyAlignment="1">
      <alignment horizontal="center" vertical="top" wrapText="1"/>
    </xf>
    <xf numFmtId="0" fontId="12" fillId="0" borderId="9" xfId="0" applyFont="1" applyBorder="1" applyAlignment="1">
      <alignment horizontal="center" vertical="top" wrapText="1"/>
    </xf>
    <xf numFmtId="4" fontId="12" fillId="6" borderId="9" xfId="0" applyNumberFormat="1" applyFont="1" applyFill="1" applyBorder="1" applyAlignment="1">
      <alignment horizontal="center" vertical="top" wrapText="1"/>
    </xf>
    <xf numFmtId="2" fontId="12" fillId="5" borderId="6" xfId="0" applyNumberFormat="1" applyFont="1" applyFill="1" applyBorder="1" applyAlignment="1">
      <alignment horizontal="center" vertical="top" wrapText="1"/>
    </xf>
    <xf numFmtId="2" fontId="12" fillId="5" borderId="9" xfId="0" applyNumberFormat="1" applyFont="1" applyFill="1" applyBorder="1" applyAlignment="1">
      <alignment horizontal="center" vertical="top" wrapText="1"/>
    </xf>
    <xf numFmtId="2" fontId="49" fillId="6" borderId="11" xfId="0" applyNumberFormat="1" applyFont="1" applyFill="1" applyBorder="1" applyAlignment="1">
      <alignment horizontal="left" vertical="top" wrapText="1"/>
    </xf>
    <xf numFmtId="0" fontId="9" fillId="6" borderId="9" xfId="0" applyFont="1" applyFill="1" applyBorder="1" applyAlignment="1">
      <alignment horizontal="center" vertical="top" wrapText="1"/>
    </xf>
    <xf numFmtId="0" fontId="35" fillId="6" borderId="9" xfId="0" applyFont="1" applyFill="1" applyBorder="1" applyAlignment="1">
      <alignment horizontal="center" vertical="top" wrapText="1"/>
    </xf>
    <xf numFmtId="0" fontId="95" fillId="6" borderId="6" xfId="0" applyFont="1" applyFill="1" applyBorder="1" applyAlignment="1">
      <alignment horizontal="left" vertical="top" wrapText="1"/>
    </xf>
    <xf numFmtId="0" fontId="20" fillId="19" borderId="6" xfId="0" applyFont="1" applyFill="1" applyBorder="1" applyAlignment="1">
      <alignment horizontal="left" vertical="top" wrapText="1"/>
    </xf>
    <xf numFmtId="4" fontId="49" fillId="19" borderId="6" xfId="0" applyNumberFormat="1" applyFont="1" applyFill="1" applyBorder="1" applyAlignment="1">
      <alignment horizontal="left" vertical="top" wrapText="1"/>
    </xf>
    <xf numFmtId="4" fontId="49" fillId="19" borderId="9" xfId="0" applyNumberFormat="1" applyFont="1" applyFill="1" applyBorder="1" applyAlignment="1">
      <alignment horizontal="left" vertical="top" wrapText="1"/>
    </xf>
    <xf numFmtId="4" fontId="20" fillId="19" borderId="9" xfId="0" applyNumberFormat="1" applyFont="1" applyFill="1" applyBorder="1" applyAlignment="1">
      <alignment horizontal="left" vertical="top" wrapText="1"/>
    </xf>
    <xf numFmtId="2" fontId="49" fillId="19" borderId="6" xfId="0" applyNumberFormat="1" applyFont="1" applyFill="1" applyBorder="1" applyAlignment="1">
      <alignment horizontal="left" vertical="top" wrapText="1"/>
    </xf>
    <xf numFmtId="0" fontId="20" fillId="19" borderId="9" xfId="0" applyFont="1" applyFill="1" applyBorder="1" applyAlignment="1">
      <alignment horizontal="left" vertical="top" wrapText="1"/>
    </xf>
    <xf numFmtId="2" fontId="49" fillId="19" borderId="9" xfId="0" applyNumberFormat="1" applyFont="1" applyFill="1" applyBorder="1" applyAlignment="1">
      <alignment horizontal="left" vertical="top" wrapText="1"/>
    </xf>
    <xf numFmtId="2" fontId="85" fillId="6" borderId="6" xfId="0" applyNumberFormat="1" applyFont="1" applyFill="1" applyBorder="1" applyAlignment="1">
      <alignment horizontal="left" vertical="top" wrapText="1"/>
    </xf>
    <xf numFmtId="164" fontId="12" fillId="4" borderId="1" xfId="0" applyNumberFormat="1" applyFont="1" applyFill="1" applyBorder="1" applyAlignment="1">
      <alignment vertical="top" wrapText="1"/>
    </xf>
    <xf numFmtId="0" fontId="94" fillId="6" borderId="6" xfId="0" applyFont="1" applyFill="1" applyBorder="1" applyAlignment="1">
      <alignment horizontal="left" vertical="top" wrapText="1"/>
    </xf>
    <xf numFmtId="0" fontId="96" fillId="6" borderId="11" xfId="0" applyFont="1" applyFill="1" applyBorder="1" applyAlignment="1">
      <alignment horizontal="center" vertical="top" wrapText="1"/>
    </xf>
    <xf numFmtId="2" fontId="94" fillId="6" borderId="6" xfId="0" applyNumberFormat="1" applyFont="1" applyFill="1" applyBorder="1" applyAlignment="1">
      <alignment horizontal="left" vertical="top" wrapText="1"/>
    </xf>
    <xf numFmtId="4" fontId="49" fillId="6" borderId="1" xfId="0" applyNumberFormat="1" applyFont="1" applyFill="1" applyBorder="1" applyAlignment="1">
      <alignment horizontal="left" vertical="top" wrapText="1"/>
    </xf>
    <xf numFmtId="0" fontId="97" fillId="6" borderId="9" xfId="0" applyFont="1" applyFill="1" applyBorder="1" applyAlignment="1">
      <alignment horizontal="center" vertical="top" wrapText="1"/>
    </xf>
    <xf numFmtId="4" fontId="98" fillId="6" borderId="4" xfId="0" applyNumberFormat="1" applyFont="1" applyFill="1" applyBorder="1" applyAlignment="1">
      <alignment horizontal="left" vertical="top" wrapText="1"/>
    </xf>
    <xf numFmtId="4" fontId="18" fillId="6" borderId="6" xfId="0" applyNumberFormat="1" applyFont="1" applyFill="1" applyBorder="1" applyAlignment="1">
      <alignment horizontal="left" vertical="top" wrapText="1"/>
    </xf>
    <xf numFmtId="49" fontId="49" fillId="17" borderId="11" xfId="0" applyNumberFormat="1" applyFont="1" applyFill="1" applyBorder="1" applyAlignment="1">
      <alignment vertical="top" wrapText="1"/>
    </xf>
    <xf numFmtId="4" fontId="8" fillId="5" borderId="1" xfId="0" applyNumberFormat="1" applyFont="1" applyFill="1" applyBorder="1" applyAlignment="1">
      <alignment vertical="top" wrapText="1"/>
    </xf>
    <xf numFmtId="4" fontId="49" fillId="5" borderId="1" xfId="0" applyNumberFormat="1" applyFont="1" applyFill="1" applyBorder="1" applyAlignment="1">
      <alignment horizontal="left" vertical="top" wrapText="1"/>
    </xf>
    <xf numFmtId="49" fontId="20" fillId="5" borderId="11" xfId="0" applyNumberFormat="1" applyFont="1" applyFill="1" applyBorder="1" applyAlignment="1">
      <alignment vertical="top" wrapText="1"/>
    </xf>
    <xf numFmtId="49" fontId="20" fillId="5" borderId="1" xfId="0" applyNumberFormat="1" applyFont="1" applyFill="1" applyBorder="1" applyAlignment="1">
      <alignment vertical="top" wrapText="1"/>
    </xf>
    <xf numFmtId="2" fontId="4" fillId="0" borderId="0" xfId="0" applyNumberFormat="1" applyFont="1"/>
    <xf numFmtId="3" fontId="20" fillId="8" borderId="6" xfId="1" applyNumberFormat="1" applyFont="1" applyFill="1" applyBorder="1" applyAlignment="1">
      <alignment vertical="top" wrapText="1"/>
    </xf>
    <xf numFmtId="0" fontId="12" fillId="0" borderId="11" xfId="0" applyFont="1" applyBorder="1" applyAlignment="1">
      <alignment horizontal="center" vertical="top" wrapText="1"/>
    </xf>
    <xf numFmtId="14" fontId="12" fillId="3" borderId="11" xfId="0" applyNumberFormat="1" applyFont="1" applyFill="1" applyBorder="1" applyAlignment="1">
      <alignment horizontal="left" vertical="top" wrapText="1"/>
    </xf>
    <xf numFmtId="0" fontId="12" fillId="3" borderId="11" xfId="0" applyFont="1" applyFill="1" applyBorder="1" applyAlignment="1">
      <alignment horizontal="left" vertical="top" wrapText="1"/>
    </xf>
    <xf numFmtId="0" fontId="12" fillId="3" borderId="11" xfId="0" applyFont="1" applyFill="1" applyBorder="1" applyAlignment="1">
      <alignment horizontal="center" vertical="top" wrapText="1"/>
    </xf>
    <xf numFmtId="14" fontId="95" fillId="0" borderId="6" xfId="0" applyNumberFormat="1" applyFont="1" applyBorder="1" applyAlignment="1">
      <alignment horizontal="left" vertical="top" wrapText="1"/>
    </xf>
    <xf numFmtId="14" fontId="95" fillId="0" borderId="11" xfId="0" applyNumberFormat="1" applyFont="1" applyBorder="1" applyAlignment="1">
      <alignment horizontal="left" vertical="top" wrapText="1"/>
    </xf>
    <xf numFmtId="2" fontId="20" fillId="5" borderId="6" xfId="0" applyNumberFormat="1" applyFont="1" applyFill="1" applyBorder="1" applyAlignment="1">
      <alignment horizontal="center" vertical="top" wrapText="1"/>
    </xf>
    <xf numFmtId="2" fontId="20" fillId="5" borderId="11" xfId="0" applyNumberFormat="1" applyFont="1" applyFill="1" applyBorder="1" applyAlignment="1">
      <alignment horizontal="center" vertical="top" wrapText="1"/>
    </xf>
    <xf numFmtId="2" fontId="85" fillId="0" borderId="6" xfId="0" applyNumberFormat="1" applyFont="1" applyBorder="1" applyAlignment="1">
      <alignment horizontal="left" vertical="top" wrapText="1"/>
    </xf>
    <xf numFmtId="2" fontId="85" fillId="0" borderId="11" xfId="0" applyNumberFormat="1" applyFont="1" applyBorder="1" applyAlignment="1">
      <alignment horizontal="left" vertical="top" wrapText="1"/>
    </xf>
    <xf numFmtId="0" fontId="95" fillId="0" borderId="6" xfId="0" applyFont="1" applyBorder="1" applyAlignment="1">
      <alignment horizontal="left" vertical="top" wrapText="1"/>
    </xf>
    <xf numFmtId="0" fontId="95" fillId="0" borderId="11" xfId="0" applyFont="1" applyBorder="1" applyAlignment="1">
      <alignment horizontal="left" vertical="top" wrapText="1"/>
    </xf>
    <xf numFmtId="14" fontId="12" fillId="0" borderId="1" xfId="0" applyNumberFormat="1" applyFont="1" applyBorder="1" applyAlignment="1">
      <alignment horizontal="center" vertical="top" wrapText="1"/>
    </xf>
    <xf numFmtId="0" fontId="9" fillId="7" borderId="1" xfId="0" applyFont="1" applyFill="1" applyBorder="1" applyAlignment="1">
      <alignment horizontal="left" vertical="top" wrapText="1"/>
    </xf>
    <xf numFmtId="0" fontId="35" fillId="6" borderId="1" xfId="0" applyFont="1" applyFill="1" applyBorder="1" applyAlignment="1">
      <alignment horizontal="center" vertical="top" wrapText="1"/>
    </xf>
    <xf numFmtId="49" fontId="49" fillId="6" borderId="11" xfId="0" applyNumberFormat="1" applyFont="1" applyFill="1" applyBorder="1" applyAlignment="1">
      <alignment vertical="top" wrapText="1"/>
    </xf>
    <xf numFmtId="14" fontId="12" fillId="3" borderId="6" xfId="0" applyNumberFormat="1" applyFont="1" applyFill="1" applyBorder="1" applyAlignment="1">
      <alignment vertical="top" wrapText="1"/>
    </xf>
    <xf numFmtId="14" fontId="12" fillId="3" borderId="11" xfId="0" applyNumberFormat="1" applyFont="1" applyFill="1" applyBorder="1" applyAlignment="1">
      <alignment vertical="top" wrapText="1"/>
    </xf>
    <xf numFmtId="14" fontId="95" fillId="0" borderId="6" xfId="0" applyNumberFormat="1" applyFont="1" applyBorder="1" applyAlignment="1">
      <alignment vertical="top" wrapText="1"/>
    </xf>
    <xf numFmtId="14" fontId="95" fillId="0" borderId="11" xfId="0" applyNumberFormat="1" applyFont="1" applyBorder="1" applyAlignment="1">
      <alignment vertical="top" wrapText="1"/>
    </xf>
    <xf numFmtId="0" fontId="12" fillId="3" borderId="6" xfId="0" applyFont="1" applyFill="1" applyBorder="1" applyAlignment="1">
      <alignment vertical="top" wrapText="1"/>
    </xf>
    <xf numFmtId="0" fontId="12" fillId="3" borderId="11" xfId="0" applyFont="1" applyFill="1" applyBorder="1" applyAlignment="1">
      <alignment vertical="top" wrapText="1"/>
    </xf>
    <xf numFmtId="4" fontId="12" fillId="6" borderId="6" xfId="0" applyNumberFormat="1" applyFont="1" applyFill="1" applyBorder="1" applyAlignment="1">
      <alignment vertical="top" wrapText="1"/>
    </xf>
    <xf numFmtId="4" fontId="12" fillId="6" borderId="11" xfId="0" applyNumberFormat="1" applyFont="1" applyFill="1" applyBorder="1" applyAlignment="1">
      <alignment vertical="top" wrapText="1"/>
    </xf>
    <xf numFmtId="0" fontId="12" fillId="0" borderId="6" xfId="0" applyFont="1" applyBorder="1" applyAlignment="1">
      <alignment vertical="top" wrapText="1"/>
    </xf>
    <xf numFmtId="0" fontId="12" fillId="0" borderId="11" xfId="0" applyFont="1" applyBorder="1" applyAlignment="1">
      <alignment vertical="top" wrapText="1"/>
    </xf>
    <xf numFmtId="2" fontId="49" fillId="6" borderId="9" xfId="0" applyNumberFormat="1" applyFont="1" applyFill="1" applyBorder="1" applyAlignment="1">
      <alignment horizontal="left" vertical="top" wrapText="1"/>
    </xf>
    <xf numFmtId="2" fontId="4" fillId="0" borderId="6" xfId="0" applyNumberFormat="1" applyFont="1" applyBorder="1" applyAlignment="1">
      <alignment vertical="top"/>
    </xf>
    <xf numFmtId="0" fontId="9" fillId="7" borderId="11" xfId="0" applyFont="1" applyFill="1" applyBorder="1" applyAlignment="1">
      <alignment horizontal="center" vertical="top" wrapText="1"/>
    </xf>
    <xf numFmtId="2" fontId="9" fillId="7" borderId="11" xfId="0" applyNumberFormat="1" applyFont="1" applyFill="1" applyBorder="1" applyAlignment="1">
      <alignment vertical="top" wrapText="1"/>
    </xf>
    <xf numFmtId="0" fontId="4" fillId="6" borderId="11" xfId="0" applyFont="1" applyFill="1" applyBorder="1"/>
    <xf numFmtId="2" fontId="49" fillId="0" borderId="1" xfId="0" applyNumberFormat="1" applyFont="1" applyBorder="1" applyAlignment="1">
      <alignment horizontal="left" vertical="top" wrapText="1"/>
    </xf>
    <xf numFmtId="2" fontId="4" fillId="0" borderId="3" xfId="0" applyNumberFormat="1" applyFont="1" applyBorder="1" applyAlignment="1">
      <alignment vertical="top"/>
    </xf>
    <xf numFmtId="2" fontId="4" fillId="0" borderId="4" xfId="0" applyNumberFormat="1" applyFont="1" applyBorder="1" applyAlignment="1">
      <alignment vertical="top"/>
    </xf>
    <xf numFmtId="2" fontId="4" fillId="6" borderId="1" xfId="0" applyNumberFormat="1" applyFont="1" applyFill="1" applyBorder="1" applyAlignment="1">
      <alignment vertical="top"/>
    </xf>
    <xf numFmtId="2" fontId="49" fillId="0" borderId="3" xfId="0" applyNumberFormat="1" applyFont="1" applyBorder="1" applyAlignment="1">
      <alignment horizontal="left" vertical="top" wrapText="1"/>
    </xf>
    <xf numFmtId="14" fontId="12" fillId="0" borderId="3" xfId="0" applyNumberFormat="1" applyFont="1" applyBorder="1" applyAlignment="1">
      <alignment horizontal="center" vertical="top" wrapText="1"/>
    </xf>
    <xf numFmtId="0" fontId="104" fillId="6" borderId="11" xfId="0" applyFont="1" applyFill="1" applyBorder="1" applyAlignment="1">
      <alignment horizontal="center" vertical="top" wrapText="1"/>
    </xf>
    <xf numFmtId="0" fontId="95" fillId="5" borderId="1" xfId="0" applyFont="1" applyFill="1" applyBorder="1" applyAlignment="1">
      <alignment vertical="top" wrapText="1"/>
    </xf>
    <xf numFmtId="0" fontId="106" fillId="0" borderId="1" xfId="0" applyFont="1" applyBorder="1" applyAlignment="1">
      <alignment horizontal="center"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4" fillId="5" borderId="6" xfId="0" applyFont="1" applyFill="1" applyBorder="1" applyAlignment="1">
      <alignment horizontal="center" vertical="top" wrapText="1"/>
    </xf>
    <xf numFmtId="0" fontId="64" fillId="5" borderId="11" xfId="0" applyFont="1" applyFill="1" applyBorder="1" applyAlignment="1">
      <alignment horizontal="center" vertical="top" wrapText="1"/>
    </xf>
    <xf numFmtId="0" fontId="64" fillId="5" borderId="21" xfId="0" applyFont="1" applyFill="1" applyBorder="1" applyAlignment="1">
      <alignment horizontal="center" vertical="top" wrapText="1"/>
    </xf>
    <xf numFmtId="0" fontId="64" fillId="5" borderId="22" xfId="0" applyFont="1" applyFill="1" applyBorder="1" applyAlignment="1">
      <alignment horizontal="center" vertical="top" wrapText="1"/>
    </xf>
    <xf numFmtId="0" fontId="6" fillId="2" borderId="1" xfId="0" applyFont="1" applyFill="1" applyBorder="1" applyAlignment="1">
      <alignment horizontal="center" vertical="top" wrapText="1"/>
    </xf>
    <xf numFmtId="0" fontId="23" fillId="0" borderId="1" xfId="0" applyFont="1" applyBorder="1" applyAlignment="1">
      <alignment horizontal="right" vertical="center" wrapText="1"/>
    </xf>
    <xf numFmtId="0" fontId="12" fillId="0" borderId="6" xfId="0" applyFont="1" applyBorder="1" applyAlignment="1">
      <alignment horizontal="center" vertical="top" wrapText="1"/>
    </xf>
    <xf numFmtId="0" fontId="12" fillId="0" borderId="11" xfId="0" applyFont="1" applyBorder="1" applyAlignment="1">
      <alignment horizontal="center" vertical="top" wrapText="1"/>
    </xf>
    <xf numFmtId="0" fontId="23" fillId="0" borderId="1" xfId="0" applyFont="1" applyBorder="1" applyAlignment="1">
      <alignment horizontal="center" vertical="center" wrapText="1"/>
    </xf>
    <xf numFmtId="14" fontId="12" fillId="3" borderId="6" xfId="0" applyNumberFormat="1" applyFont="1" applyFill="1" applyBorder="1" applyAlignment="1">
      <alignment horizontal="left" vertical="top" wrapText="1"/>
    </xf>
    <xf numFmtId="14" fontId="12" fillId="3" borderId="11" xfId="0" applyNumberFormat="1"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11" xfId="0" applyFont="1" applyFill="1" applyBorder="1" applyAlignment="1">
      <alignment horizontal="left" vertical="top" wrapText="1"/>
    </xf>
    <xf numFmtId="4" fontId="20" fillId="6" borderId="6" xfId="0" applyNumberFormat="1" applyFont="1" applyFill="1" applyBorder="1" applyAlignment="1">
      <alignment horizontal="left" vertical="top" wrapText="1"/>
    </xf>
    <xf numFmtId="4" fontId="20" fillId="6" borderId="11" xfId="0" applyNumberFormat="1" applyFont="1" applyFill="1" applyBorder="1" applyAlignment="1">
      <alignment horizontal="left" vertical="top" wrapText="1"/>
    </xf>
    <xf numFmtId="0" fontId="6" fillId="0" borderId="0" xfId="0" applyFont="1" applyAlignment="1">
      <alignment horizontal="center" vertical="top"/>
    </xf>
    <xf numFmtId="0" fontId="6" fillId="0" borderId="8" xfId="0" applyFont="1" applyBorder="1" applyAlignment="1">
      <alignment horizontal="center" vertical="top"/>
    </xf>
    <xf numFmtId="0" fontId="20" fillId="6" borderId="6" xfId="0" applyFont="1" applyFill="1" applyBorder="1" applyAlignment="1">
      <alignment horizontal="left" vertical="top" wrapText="1"/>
    </xf>
    <xf numFmtId="0" fontId="20" fillId="6" borderId="11" xfId="0" applyFont="1" applyFill="1" applyBorder="1" applyAlignment="1">
      <alignment horizontal="left" vertical="top" wrapText="1"/>
    </xf>
    <xf numFmtId="0" fontId="35" fillId="0" borderId="0" xfId="0" applyFont="1" applyAlignment="1">
      <alignment horizontal="right" vertical="top" wrapText="1"/>
    </xf>
    <xf numFmtId="0" fontId="35" fillId="0" borderId="8" xfId="0" applyFont="1" applyBorder="1" applyAlignment="1">
      <alignment horizontal="right" vertical="top" wrapText="1"/>
    </xf>
    <xf numFmtId="49" fontId="65" fillId="5" borderId="6" xfId="0" applyNumberFormat="1" applyFont="1" applyFill="1" applyBorder="1" applyAlignment="1">
      <alignment horizontal="left" vertical="top" wrapText="1"/>
    </xf>
    <xf numFmtId="49" fontId="65" fillId="5" borderId="11" xfId="0" applyNumberFormat="1" applyFont="1" applyFill="1" applyBorder="1" applyAlignment="1">
      <alignment horizontal="left" vertical="top" wrapText="1"/>
    </xf>
    <xf numFmtId="0" fontId="18" fillId="4" borderId="6" xfId="0" applyFont="1" applyFill="1" applyBorder="1" applyAlignment="1">
      <alignment horizontal="center" vertical="top" wrapText="1"/>
    </xf>
    <xf numFmtId="0" fontId="18" fillId="4" borderId="11"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5" xfId="0"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4" borderId="14" xfId="0" applyFont="1" applyFill="1" applyBorder="1" applyAlignment="1">
      <alignment horizontal="center" vertical="top" wrapText="1"/>
    </xf>
    <xf numFmtId="0" fontId="81" fillId="5" borderId="6" xfId="0" applyFont="1" applyFill="1" applyBorder="1" applyAlignment="1">
      <alignment horizontal="center" vertical="top" wrapText="1"/>
    </xf>
    <xf numFmtId="0" fontId="81" fillId="5" borderId="11" xfId="0" applyFont="1" applyFill="1" applyBorder="1" applyAlignment="1">
      <alignment horizontal="center" vertical="top" wrapText="1"/>
    </xf>
    <xf numFmtId="4" fontId="12" fillId="6" borderId="6" xfId="0" applyNumberFormat="1" applyFont="1" applyFill="1" applyBorder="1" applyAlignment="1">
      <alignment horizontal="center" vertical="top" wrapText="1"/>
    </xf>
    <xf numFmtId="4" fontId="12" fillId="6" borderId="11" xfId="0" applyNumberFormat="1" applyFont="1" applyFill="1" applyBorder="1" applyAlignment="1">
      <alignment horizontal="center" vertical="top" wrapText="1"/>
    </xf>
    <xf numFmtId="0" fontId="8" fillId="5" borderId="2" xfId="0" applyFont="1" applyFill="1" applyBorder="1" applyAlignment="1">
      <alignment horizontal="left" vertical="top" wrapText="1"/>
    </xf>
    <xf numFmtId="0" fontId="8" fillId="5" borderId="4" xfId="0" applyFont="1" applyFill="1" applyBorder="1" applyAlignment="1">
      <alignment horizontal="left" vertical="top" wrapText="1"/>
    </xf>
    <xf numFmtId="0" fontId="20" fillId="13" borderId="6" xfId="0" applyFont="1" applyFill="1" applyBorder="1" applyAlignment="1">
      <alignment horizontal="left" vertical="top" wrapText="1"/>
    </xf>
    <xf numFmtId="0" fontId="20" fillId="13" borderId="11" xfId="0" applyFont="1" applyFill="1" applyBorder="1" applyAlignment="1">
      <alignment horizontal="left" vertical="top" wrapText="1"/>
    </xf>
    <xf numFmtId="2" fontId="12" fillId="4" borderId="6" xfId="0" applyNumberFormat="1" applyFont="1" applyFill="1" applyBorder="1" applyAlignment="1">
      <alignment horizontal="left" vertical="top" wrapText="1"/>
    </xf>
    <xf numFmtId="2" fontId="12" fillId="4" borderId="11" xfId="0" applyNumberFormat="1" applyFont="1" applyFill="1" applyBorder="1" applyAlignment="1">
      <alignment horizontal="left" vertical="top" wrapText="1"/>
    </xf>
    <xf numFmtId="0" fontId="35" fillId="10" borderId="2" xfId="0" applyFont="1" applyFill="1" applyBorder="1" applyAlignment="1">
      <alignment horizontal="center" vertical="top" wrapText="1"/>
    </xf>
    <xf numFmtId="0" fontId="35" fillId="10" borderId="3" xfId="0" applyFont="1" applyFill="1" applyBorder="1" applyAlignment="1">
      <alignment horizontal="center" vertical="top" wrapText="1"/>
    </xf>
    <xf numFmtId="0" fontId="35" fillId="10" borderId="4" xfId="0" applyFont="1" applyFill="1" applyBorder="1" applyAlignment="1">
      <alignment horizontal="center" vertical="top" wrapText="1"/>
    </xf>
    <xf numFmtId="0" fontId="64" fillId="5" borderId="2" xfId="0" applyFont="1" applyFill="1" applyBorder="1" applyAlignment="1">
      <alignment vertical="top" wrapText="1"/>
    </xf>
    <xf numFmtId="0" fontId="70" fillId="5" borderId="3" xfId="0" applyFont="1" applyFill="1" applyBorder="1" applyAlignment="1">
      <alignment vertical="top" wrapText="1"/>
    </xf>
    <xf numFmtId="0" fontId="70" fillId="5" borderId="4" xfId="0" applyFont="1" applyFill="1" applyBorder="1" applyAlignment="1">
      <alignment vertical="top" wrapText="1"/>
    </xf>
    <xf numFmtId="0" fontId="64" fillId="5" borderId="2" xfId="0" applyFont="1" applyFill="1" applyBorder="1" applyAlignment="1">
      <alignment horizontal="left" vertical="top" wrapText="1"/>
    </xf>
    <xf numFmtId="0" fontId="70" fillId="5" borderId="3" xfId="0" applyFont="1" applyFill="1" applyBorder="1" applyAlignment="1">
      <alignment horizontal="left" vertical="top" wrapText="1"/>
    </xf>
    <xf numFmtId="0" fontId="70" fillId="5" borderId="4" xfId="0" applyFont="1" applyFill="1" applyBorder="1" applyAlignment="1">
      <alignment horizontal="left" vertical="top" wrapText="1"/>
    </xf>
    <xf numFmtId="0" fontId="64" fillId="5" borderId="3" xfId="0" applyFont="1" applyFill="1" applyBorder="1" applyAlignment="1">
      <alignment horizontal="left" vertical="top" wrapText="1"/>
    </xf>
    <xf numFmtId="0" fontId="64" fillId="5" borderId="4" xfId="0" applyFont="1" applyFill="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12" fillId="5" borderId="6" xfId="0" applyFont="1" applyFill="1" applyBorder="1" applyAlignment="1">
      <alignment horizontal="left" vertical="top" wrapText="1"/>
    </xf>
    <xf numFmtId="0" fontId="12" fillId="5" borderId="9" xfId="0" applyFont="1" applyFill="1" applyBorder="1" applyAlignment="1">
      <alignment horizontal="left" vertical="top" wrapText="1"/>
    </xf>
    <xf numFmtId="0" fontId="12" fillId="5" borderId="11" xfId="0" applyFont="1" applyFill="1" applyBorder="1" applyAlignment="1">
      <alignment horizontal="left" vertical="top" wrapText="1"/>
    </xf>
    <xf numFmtId="0" fontId="6" fillId="10" borderId="2" xfId="0" applyFont="1" applyFill="1" applyBorder="1" applyAlignment="1">
      <alignment horizontal="center" vertical="top" wrapText="1"/>
    </xf>
    <xf numFmtId="0" fontId="6" fillId="10" borderId="3" xfId="0" applyFont="1" applyFill="1" applyBorder="1" applyAlignment="1">
      <alignment horizontal="center" vertical="top" wrapText="1"/>
    </xf>
    <xf numFmtId="0" fontId="6" fillId="10" borderId="4" xfId="0" applyFont="1" applyFill="1" applyBorder="1" applyAlignment="1">
      <alignment horizontal="center" vertical="top" wrapText="1"/>
    </xf>
    <xf numFmtId="0" fontId="11" fillId="0" borderId="0" xfId="0" applyFont="1" applyAlignment="1">
      <alignment horizontal="left" vertical="top" wrapText="1"/>
    </xf>
    <xf numFmtId="0" fontId="11" fillId="0" borderId="0" xfId="0" applyFont="1" applyAlignment="1">
      <alignment horizontal="left" wrapText="1"/>
    </xf>
    <xf numFmtId="0" fontId="32" fillId="0" borderId="0" xfId="0" applyFont="1" applyAlignment="1">
      <alignment horizontal="center" vertical="top" wrapText="1"/>
    </xf>
    <xf numFmtId="0" fontId="47" fillId="5" borderId="7" xfId="0" applyFont="1" applyFill="1" applyBorder="1" applyAlignment="1">
      <alignment horizontal="left" vertical="top" wrapText="1"/>
    </xf>
    <xf numFmtId="0" fontId="47" fillId="5" borderId="12" xfId="0" applyFont="1" applyFill="1" applyBorder="1" applyAlignment="1">
      <alignment horizontal="left" vertical="top" wrapText="1"/>
    </xf>
    <xf numFmtId="4" fontId="50" fillId="5" borderId="2" xfId="0" applyNumberFormat="1" applyFont="1" applyFill="1" applyBorder="1" applyAlignment="1">
      <alignment horizontal="left" vertical="top" wrapText="1"/>
    </xf>
    <xf numFmtId="4" fontId="50" fillId="5" borderId="4" xfId="0" applyNumberFormat="1" applyFont="1" applyFill="1" applyBorder="1" applyAlignment="1">
      <alignment horizontal="left" vertical="top" wrapText="1"/>
    </xf>
    <xf numFmtId="0" fontId="12" fillId="0" borderId="1" xfId="0" applyFont="1" applyBorder="1" applyAlignment="1">
      <alignment horizontal="left" vertical="top" wrapText="1"/>
    </xf>
    <xf numFmtId="0" fontId="12" fillId="5" borderId="2" xfId="0" applyFont="1" applyFill="1" applyBorder="1" applyAlignment="1">
      <alignment horizontal="left" vertical="top" wrapText="1"/>
    </xf>
    <xf numFmtId="0" fontId="34" fillId="5" borderId="4" xfId="0" applyFont="1" applyFill="1" applyBorder="1" applyAlignment="1">
      <alignment horizontal="left" vertical="top" wrapText="1"/>
    </xf>
    <xf numFmtId="0" fontId="6" fillId="0" borderId="7" xfId="0" applyFont="1" applyBorder="1" applyAlignment="1">
      <alignment horizontal="center" vertical="top"/>
    </xf>
    <xf numFmtId="0" fontId="6" fillId="0" borderId="15" xfId="0" applyFont="1" applyBorder="1" applyAlignment="1">
      <alignment horizontal="center" vertical="top"/>
    </xf>
    <xf numFmtId="0" fontId="12" fillId="0" borderId="2" xfId="0" applyFont="1" applyBorder="1" applyAlignment="1">
      <alignment horizontal="left" vertical="top" wrapText="1"/>
    </xf>
    <xf numFmtId="0" fontId="12" fillId="0" borderId="4" xfId="0" applyFont="1" applyBorder="1" applyAlignment="1">
      <alignment horizontal="left" vertical="top" wrapText="1"/>
    </xf>
    <xf numFmtId="0" fontId="49" fillId="5" borderId="2" xfId="0" applyFont="1" applyFill="1" applyBorder="1" applyAlignment="1">
      <alignment horizontal="left" vertical="top" wrapText="1"/>
    </xf>
    <xf numFmtId="0" fontId="51" fillId="5" borderId="4" xfId="0" applyFont="1" applyFill="1" applyBorder="1" applyAlignment="1">
      <alignment horizontal="left" vertical="top" wrapText="1"/>
    </xf>
    <xf numFmtId="0" fontId="32" fillId="0" borderId="0" xfId="0" applyFont="1" applyAlignment="1">
      <alignment horizontal="center" vertical="top"/>
    </xf>
    <xf numFmtId="0" fontId="83" fillId="17" borderId="19" xfId="0" applyFont="1" applyFill="1" applyBorder="1" applyAlignment="1">
      <alignment horizontal="left" vertical="top" wrapText="1"/>
    </xf>
    <xf numFmtId="0" fontId="83" fillId="17" borderId="20" xfId="0" applyFont="1" applyFill="1" applyBorder="1" applyAlignment="1">
      <alignment horizontal="left" vertical="top" wrapText="1"/>
    </xf>
    <xf numFmtId="0" fontId="65" fillId="0" borderId="2" xfId="0" applyFont="1" applyBorder="1" applyAlignment="1">
      <alignment horizontal="left" wrapText="1"/>
    </xf>
    <xf numFmtId="0" fontId="65" fillId="0" borderId="4" xfId="0" applyFont="1" applyBorder="1" applyAlignment="1">
      <alignment horizontal="left" wrapText="1"/>
    </xf>
    <xf numFmtId="0" fontId="81" fillId="5" borderId="7" xfId="0" applyFont="1" applyFill="1" applyBorder="1" applyAlignment="1">
      <alignment horizontal="left" vertical="top" wrapText="1"/>
    </xf>
    <xf numFmtId="0" fontId="81" fillId="5" borderId="12" xfId="0" applyFont="1" applyFill="1" applyBorder="1" applyAlignment="1">
      <alignment horizontal="left" vertical="top" wrapText="1"/>
    </xf>
    <xf numFmtId="0" fontId="6" fillId="0" borderId="0" xfId="0" applyFont="1" applyAlignment="1">
      <alignment horizontal="left" wrapText="1"/>
    </xf>
    <xf numFmtId="14" fontId="12" fillId="0" borderId="1" xfId="0" applyNumberFormat="1" applyFont="1" applyBorder="1" applyAlignment="1">
      <alignment horizontal="center" vertical="top" wrapText="1"/>
    </xf>
    <xf numFmtId="2" fontId="12" fillId="6" borderId="1" xfId="0" applyNumberFormat="1" applyFont="1" applyFill="1" applyBorder="1" applyAlignment="1">
      <alignment horizontal="left" vertical="top" wrapText="1"/>
    </xf>
    <xf numFmtId="4" fontId="8" fillId="6" borderId="1" xfId="0" applyNumberFormat="1" applyFont="1" applyFill="1" applyBorder="1" applyAlignment="1">
      <alignment horizontal="left" vertical="top" wrapText="1"/>
    </xf>
    <xf numFmtId="49" fontId="49" fillId="5" borderId="12" xfId="0" applyNumberFormat="1" applyFont="1" applyFill="1" applyBorder="1" applyAlignment="1">
      <alignment vertical="top" wrapText="1"/>
    </xf>
    <xf numFmtId="49" fontId="49" fillId="5" borderId="13" xfId="0" applyNumberFormat="1" applyFont="1" applyFill="1" applyBorder="1" applyAlignment="1">
      <alignment vertical="top" wrapText="1"/>
    </xf>
    <xf numFmtId="49" fontId="49" fillId="5" borderId="14" xfId="0" applyNumberFormat="1" applyFont="1" applyFill="1" applyBorder="1" applyAlignment="1">
      <alignment vertical="top" wrapText="1"/>
    </xf>
    <xf numFmtId="0" fontId="9" fillId="9" borderId="1" xfId="0" applyFont="1" applyFill="1" applyBorder="1" applyAlignment="1">
      <alignment horizontal="center" vertical="top"/>
    </xf>
    <xf numFmtId="0" fontId="35" fillId="10" borderId="6" xfId="0" applyFont="1" applyFill="1" applyBorder="1" applyAlignment="1">
      <alignment horizontal="center" vertical="top" wrapText="1"/>
    </xf>
    <xf numFmtId="0" fontId="35" fillId="10" borderId="11" xfId="0" applyFont="1" applyFill="1" applyBorder="1" applyAlignment="1">
      <alignment horizontal="center" vertical="top" wrapText="1"/>
    </xf>
    <xf numFmtId="0" fontId="9" fillId="10" borderId="6" xfId="0" applyFont="1" applyFill="1" applyBorder="1" applyAlignment="1">
      <alignment horizontal="center" vertical="top" wrapText="1"/>
    </xf>
    <xf numFmtId="0" fontId="9" fillId="10" borderId="11" xfId="0" applyFont="1" applyFill="1" applyBorder="1" applyAlignment="1">
      <alignment horizontal="center" vertical="top" wrapText="1"/>
    </xf>
    <xf numFmtId="0" fontId="12" fillId="0" borderId="6" xfId="0" applyFont="1" applyBorder="1" applyAlignment="1">
      <alignment horizontal="left" vertical="top" wrapText="1"/>
    </xf>
    <xf numFmtId="0" fontId="37" fillId="0" borderId="11" xfId="0" applyFont="1" applyBorder="1" applyAlignment="1">
      <alignment horizontal="left" vertical="top" wrapText="1"/>
    </xf>
    <xf numFmtId="2" fontId="12" fillId="6" borderId="6" xfId="0" applyNumberFormat="1" applyFont="1" applyFill="1" applyBorder="1" applyAlignment="1">
      <alignment horizontal="left" vertical="top" wrapText="1"/>
    </xf>
    <xf numFmtId="2" fontId="12" fillId="6" borderId="11" xfId="0" applyNumberFormat="1" applyFont="1" applyFill="1" applyBorder="1" applyAlignment="1">
      <alignment horizontal="left" vertical="top" wrapText="1"/>
    </xf>
    <xf numFmtId="4" fontId="20" fillId="13" borderId="6" xfId="0" applyNumberFormat="1" applyFont="1" applyFill="1" applyBorder="1" applyAlignment="1">
      <alignment horizontal="left" vertical="top" wrapText="1"/>
    </xf>
    <xf numFmtId="4" fontId="20" fillId="13" borderId="11" xfId="0" applyNumberFormat="1" applyFont="1" applyFill="1" applyBorder="1" applyAlignment="1">
      <alignment horizontal="left" vertical="top" wrapText="1"/>
    </xf>
    <xf numFmtId="4" fontId="12" fillId="6" borderId="6" xfId="0" applyNumberFormat="1" applyFont="1" applyFill="1" applyBorder="1" applyAlignment="1">
      <alignment horizontal="left" vertical="top" wrapText="1"/>
    </xf>
    <xf numFmtId="4" fontId="12" fillId="6" borderId="11" xfId="0" applyNumberFormat="1" applyFont="1" applyFill="1" applyBorder="1" applyAlignment="1">
      <alignment horizontal="left" vertical="top" wrapText="1"/>
    </xf>
    <xf numFmtId="0" fontId="32" fillId="10" borderId="1" xfId="0" applyFont="1" applyFill="1" applyBorder="1" applyAlignment="1">
      <alignment horizontal="center" vertical="top" wrapText="1"/>
    </xf>
    <xf numFmtId="0" fontId="65" fillId="5" borderId="1" xfId="0" applyFont="1" applyFill="1" applyBorder="1" applyAlignment="1">
      <alignment horizontal="left" vertical="top" wrapText="1"/>
    </xf>
    <xf numFmtId="0" fontId="6" fillId="0" borderId="0" xfId="0" applyFont="1" applyAlignment="1">
      <alignment horizontal="left" vertical="top"/>
    </xf>
    <xf numFmtId="0" fontId="6" fillId="0" borderId="8" xfId="0" applyFont="1" applyBorder="1" applyAlignment="1">
      <alignment horizontal="left" vertical="top"/>
    </xf>
    <xf numFmtId="0" fontId="47" fillId="5" borderId="1" xfId="0" applyFont="1" applyFill="1" applyBorder="1" applyAlignment="1">
      <alignment horizontal="left" vertical="top" wrapText="1"/>
    </xf>
    <xf numFmtId="0" fontId="47" fillId="17" borderId="1" xfId="0" applyFont="1" applyFill="1" applyBorder="1" applyAlignment="1">
      <alignment horizontal="left" vertical="top" wrapText="1"/>
    </xf>
    <xf numFmtId="0" fontId="44" fillId="17" borderId="1" xfId="0" applyFont="1" applyFill="1" applyBorder="1" applyAlignment="1">
      <alignment horizontal="left" vertical="top" wrapText="1"/>
    </xf>
    <xf numFmtId="4" fontId="18" fillId="6" borderId="1" xfId="0" applyNumberFormat="1" applyFont="1" applyFill="1" applyBorder="1" applyAlignment="1">
      <alignment horizontal="left" vertical="top" wrapText="1"/>
    </xf>
    <xf numFmtId="0" fontId="32" fillId="10" borderId="2" xfId="0" applyFont="1" applyFill="1" applyBorder="1" applyAlignment="1">
      <alignment horizontal="center" vertical="top" wrapText="1"/>
    </xf>
    <xf numFmtId="0" fontId="32" fillId="10" borderId="3" xfId="0" applyFont="1" applyFill="1" applyBorder="1" applyAlignment="1">
      <alignment horizontal="center" vertical="top" wrapText="1"/>
    </xf>
    <xf numFmtId="0" fontId="32" fillId="10" borderId="4" xfId="0" applyFont="1" applyFill="1" applyBorder="1" applyAlignment="1">
      <alignment horizontal="center" vertical="top" wrapText="1"/>
    </xf>
    <xf numFmtId="0" fontId="47" fillId="5" borderId="2" xfId="0" applyFont="1" applyFill="1" applyBorder="1" applyAlignment="1">
      <alignment horizontal="left" vertical="top" wrapText="1"/>
    </xf>
    <xf numFmtId="0" fontId="47" fillId="5" borderId="4" xfId="0" applyFont="1" applyFill="1" applyBorder="1" applyAlignment="1">
      <alignment horizontal="left" vertical="top" wrapText="1"/>
    </xf>
    <xf numFmtId="0" fontId="12" fillId="0" borderId="7" xfId="0" applyFont="1" applyBorder="1" applyAlignment="1">
      <alignment horizontal="left" vertical="top" wrapText="1"/>
    </xf>
    <xf numFmtId="0" fontId="37" fillId="0" borderId="12" xfId="0" applyFont="1" applyBorder="1" applyAlignment="1">
      <alignment horizontal="left" vertical="top" wrapText="1"/>
    </xf>
    <xf numFmtId="0" fontId="20" fillId="4" borderId="1" xfId="0" applyFont="1" applyFill="1" applyBorder="1" applyAlignment="1">
      <alignment horizontal="left" vertical="top" wrapText="1"/>
    </xf>
    <xf numFmtId="0" fontId="65" fillId="5" borderId="2" xfId="0" applyFont="1" applyFill="1" applyBorder="1" applyAlignment="1">
      <alignment horizontal="left" vertical="top" wrapText="1"/>
    </xf>
    <xf numFmtId="0" fontId="65" fillId="5" borderId="3" xfId="0" applyFont="1" applyFill="1" applyBorder="1" applyAlignment="1">
      <alignment horizontal="left" vertical="top" wrapText="1"/>
    </xf>
    <xf numFmtId="0" fontId="65" fillId="5" borderId="4" xfId="0" applyFont="1" applyFill="1" applyBorder="1" applyAlignment="1">
      <alignment horizontal="left" vertical="top" wrapText="1"/>
    </xf>
    <xf numFmtId="0" fontId="20" fillId="0" borderId="1" xfId="0" applyFont="1" applyBorder="1" applyAlignment="1">
      <alignment horizontal="left" vertical="top" wrapText="1"/>
    </xf>
    <xf numFmtId="0" fontId="42" fillId="0" borderId="1" xfId="0" applyFont="1" applyBorder="1" applyAlignment="1">
      <alignment horizontal="left"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5" xfId="0" applyFont="1" applyFill="1" applyBorder="1" applyAlignment="1">
      <alignment horizontal="center" vertical="top" wrapText="1"/>
    </xf>
    <xf numFmtId="0" fontId="72" fillId="5" borderId="1" xfId="0" applyFont="1" applyFill="1" applyBorder="1" applyAlignment="1">
      <alignment horizontal="left" vertical="top" wrapText="1"/>
    </xf>
    <xf numFmtId="2" fontId="49" fillId="5" borderId="6" xfId="0" applyNumberFormat="1" applyFont="1" applyFill="1" applyBorder="1" applyAlignment="1">
      <alignment horizontal="center" vertical="top" wrapText="1"/>
    </xf>
    <xf numFmtId="2" fontId="49" fillId="5" borderId="11" xfId="0" applyNumberFormat="1" applyFont="1" applyFill="1" applyBorder="1" applyAlignment="1">
      <alignment horizontal="center" vertical="top" wrapText="1"/>
    </xf>
    <xf numFmtId="0" fontId="12" fillId="3" borderId="6" xfId="0" applyFont="1" applyFill="1" applyBorder="1" applyAlignment="1">
      <alignment horizontal="center" vertical="top" wrapText="1"/>
    </xf>
    <xf numFmtId="0" fontId="12" fillId="3" borderId="11" xfId="0" applyFont="1" applyFill="1" applyBorder="1" applyAlignment="1">
      <alignment horizontal="center" vertical="top" wrapText="1"/>
    </xf>
    <xf numFmtId="2" fontId="20" fillId="13" borderId="6" xfId="0" applyNumberFormat="1" applyFont="1" applyFill="1" applyBorder="1" applyAlignment="1">
      <alignment horizontal="left" vertical="top" wrapText="1"/>
    </xf>
    <xf numFmtId="2" fontId="20" fillId="13" borderId="11" xfId="0" applyNumberFormat="1" applyFont="1" applyFill="1" applyBorder="1" applyAlignment="1">
      <alignment horizontal="left" vertical="top" wrapText="1"/>
    </xf>
    <xf numFmtId="0" fontId="76" fillId="4" borderId="1" xfId="0" applyFont="1" applyFill="1" applyBorder="1" applyAlignment="1">
      <alignment horizontal="center" vertical="top" wrapText="1"/>
    </xf>
    <xf numFmtId="0" fontId="76" fillId="5" borderId="1" xfId="0" applyFont="1" applyFill="1" applyBorder="1" applyAlignment="1">
      <alignment horizontal="center" vertical="top" wrapText="1"/>
    </xf>
    <xf numFmtId="0" fontId="6" fillId="0" borderId="3" xfId="0" applyFont="1" applyBorder="1" applyAlignment="1">
      <alignment horizontal="left" vertical="top" wrapText="1"/>
    </xf>
    <xf numFmtId="0" fontId="6" fillId="0" borderId="15" xfId="0" applyFont="1" applyBorder="1" applyAlignment="1">
      <alignment horizontal="left" vertical="top" wrapText="1"/>
    </xf>
    <xf numFmtId="0" fontId="72" fillId="5" borderId="3" xfId="0" applyFont="1" applyFill="1" applyBorder="1" applyAlignment="1">
      <alignment horizontal="left" vertical="top" wrapText="1"/>
    </xf>
    <xf numFmtId="0" fontId="76" fillId="4" borderId="2" xfId="0" applyFont="1" applyFill="1" applyBorder="1" applyAlignment="1">
      <alignment horizontal="left" vertical="top" wrapText="1"/>
    </xf>
    <xf numFmtId="0" fontId="76" fillId="4" borderId="3" xfId="0" applyFont="1" applyFill="1" applyBorder="1" applyAlignment="1">
      <alignment horizontal="left" vertical="top" wrapText="1"/>
    </xf>
    <xf numFmtId="0" fontId="76" fillId="4" borderId="4" xfId="0" applyFont="1" applyFill="1" applyBorder="1" applyAlignment="1">
      <alignment horizontal="left" vertical="top" wrapText="1"/>
    </xf>
    <xf numFmtId="4" fontId="88" fillId="5" borderId="6" xfId="0" applyNumberFormat="1" applyFont="1" applyFill="1" applyBorder="1" applyAlignment="1">
      <alignment horizontal="left" vertical="top" wrapText="1"/>
    </xf>
    <xf numFmtId="4" fontId="88" fillId="5" borderId="11" xfId="0" applyNumberFormat="1" applyFont="1" applyFill="1" applyBorder="1" applyAlignment="1">
      <alignment horizontal="left" vertical="top" wrapText="1"/>
    </xf>
    <xf numFmtId="0" fontId="9" fillId="9" borderId="1" xfId="0" applyFont="1" applyFill="1" applyBorder="1" applyAlignment="1">
      <alignment horizontal="center"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5" fillId="5" borderId="1" xfId="0" applyFont="1" applyFill="1" applyBorder="1" applyAlignment="1">
      <alignment horizontal="left" vertical="top"/>
    </xf>
    <xf numFmtId="0" fontId="12" fillId="5" borderId="2" xfId="0" applyFont="1" applyFill="1" applyBorder="1" applyAlignment="1">
      <alignment horizontal="center" vertical="top" wrapText="1"/>
    </xf>
    <xf numFmtId="0" fontId="12" fillId="5" borderId="3" xfId="0" applyFont="1" applyFill="1" applyBorder="1" applyAlignment="1">
      <alignment horizontal="center" vertical="top" wrapText="1"/>
    </xf>
    <xf numFmtId="0" fontId="12" fillId="5" borderId="4" xfId="0" applyFont="1" applyFill="1" applyBorder="1" applyAlignment="1">
      <alignment horizontal="center" vertical="top" wrapText="1"/>
    </xf>
    <xf numFmtId="0" fontId="35" fillId="2" borderId="2" xfId="0" applyFont="1" applyFill="1" applyBorder="1" applyAlignment="1">
      <alignment horizontal="center" vertical="top" wrapText="1"/>
    </xf>
    <xf numFmtId="0" fontId="35" fillId="2" borderId="3" xfId="0" applyFont="1" applyFill="1" applyBorder="1" applyAlignment="1">
      <alignment horizontal="center" vertical="top" wrapText="1"/>
    </xf>
    <xf numFmtId="0" fontId="35" fillId="2" borderId="4" xfId="0" applyFont="1" applyFill="1" applyBorder="1" applyAlignment="1">
      <alignment horizontal="center" vertical="top" wrapText="1"/>
    </xf>
    <xf numFmtId="0" fontId="41" fillId="2" borderId="2" xfId="0" applyFont="1" applyFill="1" applyBorder="1" applyAlignment="1">
      <alignment horizontal="center" vertical="top" wrapText="1"/>
    </xf>
    <xf numFmtId="0" fontId="41" fillId="2" borderId="3" xfId="0" applyFont="1" applyFill="1" applyBorder="1" applyAlignment="1">
      <alignment horizontal="center" vertical="top" wrapText="1"/>
    </xf>
    <xf numFmtId="0" fontId="41" fillId="2" borderId="4" xfId="0" applyFont="1" applyFill="1" applyBorder="1" applyAlignment="1">
      <alignment horizontal="center" vertical="top" wrapText="1"/>
    </xf>
    <xf numFmtId="0" fontId="48" fillId="5" borderId="23" xfId="0" applyFont="1" applyFill="1" applyBorder="1" applyAlignment="1">
      <alignment horizontal="left" vertical="top" wrapText="1"/>
    </xf>
    <xf numFmtId="0" fontId="12" fillId="5" borderId="24" xfId="0" applyFont="1" applyFill="1" applyBorder="1" applyAlignment="1">
      <alignment horizontal="left" vertical="top" wrapText="1"/>
    </xf>
    <xf numFmtId="0" fontId="12" fillId="5" borderId="25" xfId="0" applyFont="1" applyFill="1" applyBorder="1" applyAlignment="1">
      <alignment horizontal="left" vertical="top" wrapText="1"/>
    </xf>
    <xf numFmtId="0" fontId="6" fillId="10" borderId="1" xfId="0" applyFont="1" applyFill="1" applyBorder="1" applyAlignment="1">
      <alignment horizontal="center" vertical="top" wrapText="1"/>
    </xf>
    <xf numFmtId="0" fontId="24" fillId="5" borderId="3" xfId="0" applyFont="1" applyFill="1" applyBorder="1" applyAlignment="1">
      <alignment horizontal="left" vertical="top" wrapText="1"/>
    </xf>
    <xf numFmtId="0" fontId="32" fillId="2" borderId="1"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9" fillId="2" borderId="1" xfId="0" applyFont="1" applyFill="1" applyBorder="1" applyAlignment="1">
      <alignment horizontal="center" vertical="top" wrapText="1"/>
    </xf>
    <xf numFmtId="2" fontId="49" fillId="6" borderId="6" xfId="0" applyNumberFormat="1" applyFont="1" applyFill="1" applyBorder="1" applyAlignment="1">
      <alignment horizontal="left" vertical="top" wrapText="1"/>
    </xf>
    <xf numFmtId="2" fontId="49" fillId="6" borderId="11" xfId="0" applyNumberFormat="1" applyFont="1" applyFill="1" applyBorder="1" applyAlignment="1">
      <alignment horizontal="left" vertical="top" wrapText="1"/>
    </xf>
    <xf numFmtId="14" fontId="12" fillId="0" borderId="6" xfId="0" applyNumberFormat="1" applyFont="1" applyBorder="1" applyAlignment="1">
      <alignment horizontal="center" vertical="top" wrapText="1"/>
    </xf>
    <xf numFmtId="4" fontId="49" fillId="6" borderId="6" xfId="0" applyNumberFormat="1" applyFont="1" applyFill="1" applyBorder="1" applyAlignment="1">
      <alignment horizontal="left" vertical="top" wrapText="1"/>
    </xf>
    <xf numFmtId="4" fontId="49" fillId="6" borderId="11" xfId="0" applyNumberFormat="1" applyFont="1" applyFill="1" applyBorder="1" applyAlignment="1">
      <alignment horizontal="left" vertical="top" wrapText="1"/>
    </xf>
    <xf numFmtId="0" fontId="49" fillId="5" borderId="6" xfId="0" applyFont="1" applyFill="1" applyBorder="1" applyAlignment="1">
      <alignment horizontal="left" vertical="top" wrapText="1"/>
    </xf>
    <xf numFmtId="0" fontId="95" fillId="0" borderId="6" xfId="0" applyFont="1" applyBorder="1" applyAlignment="1">
      <alignment horizontal="left" vertical="top" wrapText="1"/>
    </xf>
    <xf numFmtId="0" fontId="95" fillId="0" borderId="11" xfId="0" applyFont="1" applyBorder="1" applyAlignment="1">
      <alignment horizontal="left" vertical="top" wrapText="1"/>
    </xf>
    <xf numFmtId="2" fontId="85" fillId="0" borderId="6" xfId="0" applyNumberFormat="1" applyFont="1" applyBorder="1" applyAlignment="1">
      <alignment horizontal="left" vertical="top" wrapText="1"/>
    </xf>
    <xf numFmtId="2" fontId="85" fillId="0" borderId="11" xfId="0" applyNumberFormat="1" applyFont="1" applyBorder="1" applyAlignment="1">
      <alignment horizontal="left" vertical="top" wrapText="1"/>
    </xf>
    <xf numFmtId="14" fontId="95" fillId="0" borderId="6" xfId="0" applyNumberFormat="1" applyFont="1" applyBorder="1" applyAlignment="1">
      <alignment horizontal="left" vertical="top" wrapText="1"/>
    </xf>
    <xf numFmtId="14" fontId="95" fillId="0" borderId="11" xfId="0" applyNumberFormat="1" applyFont="1" applyBorder="1" applyAlignment="1">
      <alignment horizontal="left" vertical="top" wrapText="1"/>
    </xf>
    <xf numFmtId="2" fontId="20" fillId="5" borderId="6" xfId="0" applyNumberFormat="1" applyFont="1" applyFill="1" applyBorder="1" applyAlignment="1">
      <alignment horizontal="center" vertical="top" wrapText="1"/>
    </xf>
    <xf numFmtId="2" fontId="20" fillId="5" borderId="11" xfId="0" applyNumberFormat="1" applyFont="1" applyFill="1" applyBorder="1" applyAlignment="1">
      <alignment horizontal="center" vertical="top" wrapText="1"/>
    </xf>
    <xf numFmtId="0" fontId="94" fillId="19" borderId="6" xfId="0" applyFont="1" applyFill="1" applyBorder="1" applyAlignment="1">
      <alignment horizontal="left" vertical="top" wrapText="1"/>
    </xf>
    <xf numFmtId="0" fontId="94" fillId="19" borderId="11" xfId="0" applyFont="1" applyFill="1" applyBorder="1" applyAlignment="1">
      <alignment horizontal="left" vertical="top" wrapText="1"/>
    </xf>
    <xf numFmtId="2" fontId="94" fillId="19" borderId="6" xfId="0" applyNumberFormat="1" applyFont="1" applyFill="1" applyBorder="1" applyAlignment="1">
      <alignment horizontal="left" vertical="top" wrapText="1"/>
    </xf>
    <xf numFmtId="2" fontId="94" fillId="19" borderId="11" xfId="0" applyNumberFormat="1" applyFont="1" applyFill="1" applyBorder="1" applyAlignment="1">
      <alignment horizontal="left" vertical="top" wrapText="1"/>
    </xf>
    <xf numFmtId="2" fontId="20" fillId="6" borderId="6" xfId="0" applyNumberFormat="1" applyFont="1" applyFill="1" applyBorder="1" applyAlignment="1">
      <alignment horizontal="center" vertical="top" wrapText="1"/>
    </xf>
    <xf numFmtId="2" fontId="20" fillId="6" borderId="11" xfId="0" applyNumberFormat="1" applyFont="1" applyFill="1" applyBorder="1" applyAlignment="1">
      <alignment horizontal="center" vertical="top" wrapText="1"/>
    </xf>
    <xf numFmtId="49" fontId="12" fillId="17" borderId="6" xfId="0" applyNumberFormat="1" applyFont="1" applyFill="1" applyBorder="1" applyAlignment="1">
      <alignment horizontal="left" vertical="top" wrapText="1"/>
    </xf>
    <xf numFmtId="49" fontId="12" fillId="17" borderId="9" xfId="0" applyNumberFormat="1" applyFont="1" applyFill="1" applyBorder="1" applyAlignment="1">
      <alignment horizontal="left" vertical="top" wrapText="1"/>
    </xf>
    <xf numFmtId="49" fontId="12" fillId="17" borderId="11" xfId="0" applyNumberFormat="1" applyFont="1" applyFill="1" applyBorder="1" applyAlignment="1">
      <alignment horizontal="left" vertical="top" wrapText="1"/>
    </xf>
    <xf numFmtId="0" fontId="49" fillId="19" borderId="6" xfId="0" applyFont="1" applyFill="1" applyBorder="1" applyAlignment="1">
      <alignment horizontal="left" vertical="top" wrapText="1"/>
    </xf>
    <xf numFmtId="0" fontId="49" fillId="19" borderId="11" xfId="0" applyFont="1" applyFill="1" applyBorder="1" applyAlignment="1">
      <alignment horizontal="left" vertical="top" wrapText="1"/>
    </xf>
    <xf numFmtId="0" fontId="49" fillId="5" borderId="6" xfId="0" applyFont="1" applyFill="1" applyBorder="1" applyAlignment="1">
      <alignment horizontal="center" vertical="top" wrapText="1"/>
    </xf>
    <xf numFmtId="0" fontId="12" fillId="5" borderId="9" xfId="0" applyFont="1" applyFill="1" applyBorder="1" applyAlignment="1">
      <alignment horizontal="center" vertical="top" wrapText="1"/>
    </xf>
    <xf numFmtId="0" fontId="12" fillId="5" borderId="11" xfId="0" applyFont="1" applyFill="1" applyBorder="1" applyAlignment="1">
      <alignment horizontal="center" vertical="top" wrapText="1"/>
    </xf>
    <xf numFmtId="0" fontId="20" fillId="19" borderId="6" xfId="0" applyFont="1" applyFill="1" applyBorder="1" applyAlignment="1">
      <alignment horizontal="left" vertical="top" wrapText="1"/>
    </xf>
    <xf numFmtId="0" fontId="20" fillId="19" borderId="11" xfId="0" applyFont="1" applyFill="1" applyBorder="1" applyAlignment="1">
      <alignment horizontal="left" vertical="top" wrapText="1"/>
    </xf>
    <xf numFmtId="2" fontId="49" fillId="19" borderId="6" xfId="0" applyNumberFormat="1" applyFont="1" applyFill="1" applyBorder="1" applyAlignment="1">
      <alignment horizontal="left" vertical="top" wrapText="1"/>
    </xf>
    <xf numFmtId="2" fontId="49" fillId="19" borderId="11" xfId="0" applyNumberFormat="1" applyFont="1" applyFill="1" applyBorder="1" applyAlignment="1">
      <alignment horizontal="left" vertical="top" wrapText="1"/>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8" fillId="4" borderId="1"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4" xfId="0" applyFont="1" applyFill="1" applyBorder="1" applyAlignment="1">
      <alignment horizontal="center" vertical="top" wrapText="1"/>
    </xf>
    <xf numFmtId="0" fontId="76" fillId="5" borderId="1" xfId="0" applyFont="1" applyFill="1" applyBorder="1" applyAlignment="1">
      <alignment horizontal="left" vertical="top" wrapText="1"/>
    </xf>
    <xf numFmtId="0" fontId="76" fillId="4" borderId="1" xfId="0" applyFont="1" applyFill="1" applyBorder="1" applyAlignment="1">
      <alignment horizontal="left" vertical="top" wrapText="1"/>
    </xf>
    <xf numFmtId="0" fontId="89" fillId="5" borderId="1" xfId="0" applyFont="1" applyFill="1" applyBorder="1" applyAlignment="1">
      <alignment horizontal="left" vertical="top" wrapText="1"/>
    </xf>
    <xf numFmtId="4" fontId="49" fillId="19" borderId="6" xfId="0" applyNumberFormat="1" applyFont="1" applyFill="1" applyBorder="1" applyAlignment="1">
      <alignment horizontal="left" vertical="top" wrapText="1"/>
    </xf>
    <xf numFmtId="4" fontId="49" fillId="19" borderId="11" xfId="0" applyNumberFormat="1" applyFont="1" applyFill="1" applyBorder="1" applyAlignment="1">
      <alignment horizontal="left" vertical="top" wrapText="1"/>
    </xf>
    <xf numFmtId="0" fontId="49" fillId="5" borderId="1" xfId="0" applyFont="1" applyFill="1" applyBorder="1" applyAlignment="1">
      <alignment horizontal="left" vertical="top" wrapText="1"/>
    </xf>
    <xf numFmtId="0" fontId="34" fillId="5" borderId="1" xfId="0" applyFont="1" applyFill="1" applyBorder="1" applyAlignment="1">
      <alignment horizontal="left" vertical="top" wrapText="1"/>
    </xf>
    <xf numFmtId="0" fontId="89" fillId="5" borderId="2" xfId="0" applyFont="1" applyFill="1" applyBorder="1" applyAlignment="1">
      <alignment horizontal="left" vertical="top" wrapText="1"/>
    </xf>
    <xf numFmtId="0" fontId="89" fillId="5" borderId="3" xfId="0" applyFont="1" applyFill="1" applyBorder="1" applyAlignment="1">
      <alignment horizontal="left" vertical="top" wrapText="1"/>
    </xf>
    <xf numFmtId="0" fontId="89" fillId="5" borderId="4" xfId="0" applyFont="1" applyFill="1" applyBorder="1" applyAlignment="1">
      <alignment horizontal="left" vertical="top" wrapText="1"/>
    </xf>
    <xf numFmtId="0" fontId="105" fillId="0" borderId="0" xfId="0" applyFont="1" applyAlignment="1">
      <alignment horizontal="left" vertical="top" wrapText="1"/>
    </xf>
    <xf numFmtId="2" fontId="12" fillId="5" borderId="6" xfId="0" applyNumberFormat="1" applyFont="1" applyFill="1" applyBorder="1" applyAlignment="1">
      <alignment horizontal="center" vertical="top" wrapText="1"/>
    </xf>
    <xf numFmtId="2" fontId="12" fillId="5" borderId="11" xfId="0" applyNumberFormat="1" applyFont="1" applyFill="1" applyBorder="1" applyAlignment="1">
      <alignment horizontal="center" vertical="top" wrapText="1"/>
    </xf>
    <xf numFmtId="4" fontId="95" fillId="19" borderId="6" xfId="0" applyNumberFormat="1" applyFont="1" applyFill="1" applyBorder="1" applyAlignment="1">
      <alignment horizontal="left" vertical="top" wrapText="1"/>
    </xf>
    <xf numFmtId="4" fontId="95" fillId="19" borderId="9" xfId="0" applyNumberFormat="1" applyFont="1" applyFill="1" applyBorder="1" applyAlignment="1">
      <alignment horizontal="left" vertical="top" wrapText="1"/>
    </xf>
    <xf numFmtId="4" fontId="95" fillId="19" borderId="11" xfId="0" applyNumberFormat="1" applyFont="1" applyFill="1" applyBorder="1" applyAlignment="1">
      <alignment horizontal="left" vertical="top" wrapText="1"/>
    </xf>
    <xf numFmtId="4" fontId="20" fillId="6" borderId="9" xfId="0" applyNumberFormat="1" applyFont="1" applyFill="1" applyBorder="1" applyAlignment="1">
      <alignment horizontal="left" vertical="top" wrapText="1"/>
    </xf>
    <xf numFmtId="0" fontId="12" fillId="0" borderId="0" xfId="0" applyFont="1" applyAlignment="1">
      <alignment horizontal="left" vertical="top" wrapText="1"/>
    </xf>
    <xf numFmtId="14" fontId="49" fillId="5" borderId="2" xfId="0" applyNumberFormat="1" applyFont="1" applyFill="1" applyBorder="1" applyAlignment="1">
      <alignment horizontal="left" vertical="top" wrapText="1"/>
    </xf>
    <xf numFmtId="14" fontId="65" fillId="0" borderId="2" xfId="0" applyNumberFormat="1" applyFont="1" applyBorder="1" applyAlignment="1">
      <alignment horizontal="left" wrapText="1"/>
    </xf>
    <xf numFmtId="0" fontId="8" fillId="0" borderId="1" xfId="1" applyFont="1" applyBorder="1" applyAlignment="1">
      <alignment horizontal="center" vertical="top" wrapText="1"/>
    </xf>
    <xf numFmtId="0" fontId="18" fillId="0" borderId="1" xfId="1" applyFont="1" applyBorder="1" applyAlignment="1">
      <alignment horizontal="center" vertical="top" wrapText="1"/>
    </xf>
    <xf numFmtId="0" fontId="11" fillId="9" borderId="1" xfId="1" applyFont="1" applyFill="1" applyBorder="1" applyAlignment="1">
      <alignment horizontal="center" vertical="center"/>
    </xf>
    <xf numFmtId="0" fontId="11" fillId="9" borderId="1" xfId="1" applyFont="1" applyFill="1" applyBorder="1" applyAlignment="1">
      <alignment horizontal="center" vertical="top"/>
    </xf>
    <xf numFmtId="0" fontId="13" fillId="9" borderId="1" xfId="1" applyFont="1" applyFill="1" applyBorder="1" applyAlignment="1">
      <alignment horizontal="center" vertical="center"/>
    </xf>
    <xf numFmtId="0" fontId="11" fillId="9" borderId="2" xfId="1" applyFont="1" applyFill="1" applyBorder="1" applyAlignment="1">
      <alignment horizontal="center" vertical="center"/>
    </xf>
    <xf numFmtId="0" fontId="11" fillId="9" borderId="4" xfId="1" applyFont="1" applyFill="1" applyBorder="1" applyAlignment="1">
      <alignment horizontal="center" vertical="center"/>
    </xf>
    <xf numFmtId="0" fontId="4"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0" xfId="1" applyFont="1" applyAlignment="1">
      <alignment horizontal="left" wrapText="1"/>
    </xf>
    <xf numFmtId="0" fontId="6" fillId="0" borderId="0" xfId="1" applyFont="1" applyAlignment="1">
      <alignment horizontal="center" vertical="center"/>
    </xf>
    <xf numFmtId="0" fontId="27" fillId="0" borderId="0" xfId="1" applyFont="1" applyAlignment="1">
      <alignment horizontal="center" vertical="center"/>
    </xf>
    <xf numFmtId="0" fontId="4" fillId="0" borderId="1" xfId="1" applyFont="1" applyBorder="1" applyAlignment="1">
      <alignment horizontal="left" vertical="center" wrapText="1"/>
    </xf>
    <xf numFmtId="0" fontId="28" fillId="0" borderId="1" xfId="1" applyFont="1" applyBorder="1" applyAlignment="1">
      <alignment horizontal="left" vertical="center" wrapText="1"/>
    </xf>
    <xf numFmtId="49" fontId="8" fillId="0" borderId="1" xfId="1" applyNumberFormat="1" applyFont="1" applyBorder="1" applyAlignment="1">
      <alignment horizontal="center" vertical="top" wrapText="1"/>
    </xf>
    <xf numFmtId="49" fontId="18" fillId="0" borderId="1" xfId="1" applyNumberFormat="1" applyFont="1" applyBorder="1" applyAlignment="1">
      <alignment horizontal="center" vertical="top" wrapText="1"/>
    </xf>
    <xf numFmtId="0" fontId="14" fillId="10" borderId="1" xfId="1" applyFont="1" applyFill="1" applyBorder="1" applyAlignment="1">
      <alignment horizontal="left" vertical="center" wrapText="1"/>
    </xf>
    <xf numFmtId="0" fontId="18" fillId="10" borderId="2" xfId="1" applyFont="1" applyFill="1" applyBorder="1" applyAlignment="1">
      <alignment horizontal="center" vertical="center" wrapText="1"/>
    </xf>
    <xf numFmtId="0" fontId="18" fillId="10" borderId="3" xfId="1" applyFont="1" applyFill="1" applyBorder="1" applyAlignment="1">
      <alignment horizontal="center" vertical="center" wrapText="1"/>
    </xf>
    <xf numFmtId="0" fontId="18" fillId="10" borderId="4" xfId="1" applyFont="1" applyFill="1" applyBorder="1" applyAlignment="1">
      <alignment horizontal="center" vertical="center" wrapText="1"/>
    </xf>
    <xf numFmtId="0" fontId="30" fillId="10" borderId="2" xfId="1" applyFont="1" applyFill="1" applyBorder="1" applyAlignment="1">
      <alignment horizontal="left" vertical="center" wrapText="1"/>
    </xf>
    <xf numFmtId="0" fontId="30" fillId="10" borderId="3" xfId="1" applyFont="1" applyFill="1" applyBorder="1" applyAlignment="1">
      <alignment horizontal="left" vertical="center" wrapText="1"/>
    </xf>
    <xf numFmtId="0" fontId="30" fillId="10" borderId="4" xfId="1" applyFont="1" applyFill="1" applyBorder="1" applyAlignment="1">
      <alignment horizontal="left" vertical="center" wrapText="1"/>
    </xf>
    <xf numFmtId="0" fontId="30" fillId="10" borderId="12" xfId="1" applyFont="1" applyFill="1" applyBorder="1" applyAlignment="1">
      <alignment horizontal="left" vertical="center" wrapText="1"/>
    </xf>
    <xf numFmtId="0" fontId="30" fillId="10" borderId="13" xfId="1" applyFont="1" applyFill="1" applyBorder="1" applyAlignment="1">
      <alignment horizontal="left" vertical="center" wrapText="1"/>
    </xf>
    <xf numFmtId="0" fontId="30" fillId="10" borderId="14" xfId="1" applyFont="1" applyFill="1" applyBorder="1" applyAlignment="1">
      <alignment horizontal="left" vertical="center" wrapText="1"/>
    </xf>
    <xf numFmtId="0" fontId="14" fillId="0" borderId="1"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11" xfId="1" applyFont="1" applyBorder="1" applyAlignment="1">
      <alignment horizontal="center" vertical="center" wrapText="1"/>
    </xf>
    <xf numFmtId="0" fontId="6" fillId="0" borderId="1" xfId="1" applyFont="1" applyBorder="1" applyAlignment="1">
      <alignment horizontal="left" vertical="center" wrapText="1"/>
    </xf>
    <xf numFmtId="0" fontId="18" fillId="0" borderId="1" xfId="1" applyFont="1" applyBorder="1" applyAlignment="1">
      <alignment horizontal="left" vertical="center" wrapText="1"/>
    </xf>
    <xf numFmtId="0" fontId="4" fillId="0" borderId="0" xfId="1" applyFont="1" applyAlignment="1">
      <alignment horizontal="left" vertical="top" wrapText="1"/>
    </xf>
    <xf numFmtId="0" fontId="29" fillId="0" borderId="0" xfId="1" applyFont="1" applyAlignment="1">
      <alignment horizontal="left" vertical="center"/>
    </xf>
    <xf numFmtId="0" fontId="8" fillId="0" borderId="1" xfId="1" applyFont="1" applyBorder="1" applyAlignment="1">
      <alignment horizontal="left" vertical="center" wrapText="1"/>
    </xf>
    <xf numFmtId="0" fontId="27" fillId="0" borderId="0" xfId="1" applyFont="1" applyAlignment="1">
      <alignment horizontal="center" vertical="center" wrapText="1"/>
    </xf>
    <xf numFmtId="0" fontId="21" fillId="0" borderId="0" xfId="1" applyFont="1" applyAlignment="1">
      <alignment horizontal="left" vertical="center" wrapText="1"/>
    </xf>
    <xf numFmtId="0" fontId="12" fillId="0" borderId="1" xfId="1" applyFont="1" applyBorder="1" applyAlignment="1">
      <alignment horizontal="left" vertical="center" wrapText="1"/>
    </xf>
    <xf numFmtId="0" fontId="32" fillId="0" borderId="0" xfId="1" applyFont="1" applyAlignment="1">
      <alignment horizontal="left"/>
    </xf>
    <xf numFmtId="0" fontId="4" fillId="0" borderId="4"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4" fillId="0" borderId="1" xfId="1" applyFont="1" applyBorder="1" applyAlignment="1">
      <alignment horizontal="left" vertical="top" wrapText="1"/>
    </xf>
    <xf numFmtId="0" fontId="6" fillId="0" borderId="0" xfId="1" applyFont="1" applyAlignment="1">
      <alignment horizontal="left" vertical="top"/>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0" fontId="4" fillId="0" borderId="1" xfId="1" applyFont="1" applyBorder="1" applyAlignment="1">
      <alignment horizontal="left" vertical="top"/>
    </xf>
    <xf numFmtId="0" fontId="6" fillId="0" borderId="0" xfId="1" applyFont="1" applyAlignment="1">
      <alignment horizontal="left"/>
    </xf>
    <xf numFmtId="0" fontId="32" fillId="0" borderId="1" xfId="1" applyFont="1" applyBorder="1" applyAlignment="1">
      <alignment horizontal="left" vertical="center" wrapText="1"/>
    </xf>
    <xf numFmtId="0" fontId="32" fillId="0" borderId="7" xfId="1" applyFont="1" applyBorder="1" applyAlignment="1">
      <alignment horizontal="center" vertical="center" wrapText="1"/>
    </xf>
    <xf numFmtId="0" fontId="32" fillId="0" borderId="5" xfId="1" applyFont="1" applyBorder="1" applyAlignment="1">
      <alignment horizontal="center" vertical="center" wrapText="1"/>
    </xf>
    <xf numFmtId="0" fontId="32" fillId="0" borderId="15" xfId="1" applyFont="1" applyBorder="1" applyAlignment="1">
      <alignment horizontal="center" vertical="center" wrapText="1"/>
    </xf>
    <xf numFmtId="0" fontId="32" fillId="0" borderId="10" xfId="1" applyFont="1" applyBorder="1" applyAlignment="1">
      <alignment horizontal="center" vertical="center" wrapText="1"/>
    </xf>
    <xf numFmtId="0" fontId="32" fillId="0" borderId="0" xfId="1" applyFont="1" applyAlignment="1">
      <alignment horizontal="center" vertical="center" wrapText="1"/>
    </xf>
    <xf numFmtId="0" fontId="32" fillId="0" borderId="8" xfId="1" applyFont="1" applyBorder="1" applyAlignment="1">
      <alignment horizontal="center" vertical="center" wrapText="1"/>
    </xf>
    <xf numFmtId="0" fontId="32" fillId="0" borderId="12" xfId="1" applyFont="1" applyBorder="1" applyAlignment="1">
      <alignment horizontal="center" vertical="center" wrapText="1"/>
    </xf>
    <xf numFmtId="0" fontId="32" fillId="0" borderId="13" xfId="1" applyFont="1" applyBorder="1" applyAlignment="1">
      <alignment horizontal="center" vertical="center" wrapText="1"/>
    </xf>
    <xf numFmtId="0" fontId="32" fillId="0" borderId="14" xfId="1" applyFont="1" applyBorder="1" applyAlignment="1">
      <alignment horizontal="center" vertical="center" wrapText="1"/>
    </xf>
    <xf numFmtId="0" fontId="20" fillId="0" borderId="1" xfId="1" applyFont="1" applyBorder="1" applyAlignment="1">
      <alignment horizontal="left" vertical="center" wrapText="1"/>
    </xf>
    <xf numFmtId="0" fontId="20" fillId="0" borderId="1" xfId="1" applyFont="1" applyBorder="1" applyAlignment="1">
      <alignment horizontal="left"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13" fillId="0" borderId="2" xfId="1" applyFont="1" applyBorder="1" applyAlignment="1">
      <alignment horizontal="left" vertical="center" wrapText="1"/>
    </xf>
    <xf numFmtId="0" fontId="13" fillId="0" borderId="4" xfId="1" applyFont="1" applyBorder="1" applyAlignment="1">
      <alignment horizontal="left" vertical="center" wrapText="1"/>
    </xf>
    <xf numFmtId="0" fontId="13" fillId="0" borderId="3" xfId="1" applyFont="1" applyBorder="1" applyAlignment="1">
      <alignment horizontal="left" vertical="center" wrapText="1"/>
    </xf>
    <xf numFmtId="0" fontId="13" fillId="0" borderId="1" xfId="1" applyFont="1" applyBorder="1" applyAlignment="1">
      <alignment horizontal="left" vertical="center" wrapText="1"/>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3" fillId="0" borderId="4" xfId="1" applyFont="1" applyBorder="1" applyAlignment="1">
      <alignment horizontal="left" vertical="top"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11" borderId="2"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32" fillId="0" borderId="1" xfId="1" applyFont="1" applyBorder="1" applyAlignment="1">
      <alignment horizontal="center" vertical="center"/>
    </xf>
    <xf numFmtId="0" fontId="20" fillId="0" borderId="1" xfId="0" applyFont="1" applyBorder="1" applyAlignment="1">
      <alignment horizontal="center" vertical="top" wrapText="1"/>
    </xf>
    <xf numFmtId="0" fontId="6" fillId="0" borderId="0" xfId="1" applyFont="1" applyAlignment="1">
      <alignment horizontal="left" vertical="top" wrapText="1"/>
    </xf>
    <xf numFmtId="0" fontId="20" fillId="0" borderId="0" xfId="1" applyFont="1" applyAlignment="1">
      <alignment horizontal="left" vertical="top" wrapText="1"/>
    </xf>
    <xf numFmtId="0" fontId="32" fillId="0" borderId="1" xfId="1" applyFont="1" applyBorder="1" applyAlignment="1">
      <alignment horizontal="center" vertical="center" wrapText="1"/>
    </xf>
    <xf numFmtId="0" fontId="4" fillId="0" borderId="3" xfId="0" applyFont="1" applyBorder="1" applyAlignment="1">
      <alignment horizontal="center" vertical="center" wrapText="1"/>
    </xf>
    <xf numFmtId="0" fontId="4" fillId="11"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11" borderId="1" xfId="0" applyFont="1" applyFill="1" applyBorder="1" applyAlignment="1">
      <alignment horizontal="center" vertical="center" wrapText="1"/>
    </xf>
    <xf numFmtId="0" fontId="12" fillId="0" borderId="1" xfId="0" applyFont="1" applyBorder="1" applyAlignment="1">
      <alignment horizontal="center" vertical="top" wrapText="1"/>
    </xf>
    <xf numFmtId="0" fontId="8" fillId="0" borderId="0" xfId="1" applyFont="1" applyAlignment="1">
      <alignment horizontal="left"/>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12" fillId="0" borderId="4" xfId="1" applyFont="1" applyBorder="1" applyAlignment="1">
      <alignment horizontal="left" vertical="top" wrapText="1"/>
    </xf>
    <xf numFmtId="0" fontId="20" fillId="0" borderId="2" xfId="1" applyFont="1" applyBorder="1" applyAlignment="1">
      <alignment horizontal="left" vertical="top" wrapText="1"/>
    </xf>
    <xf numFmtId="0" fontId="20" fillId="0" borderId="3" xfId="1" applyFont="1" applyBorder="1" applyAlignment="1">
      <alignment horizontal="left" vertical="top" wrapText="1"/>
    </xf>
    <xf numFmtId="0" fontId="20" fillId="0" borderId="4" xfId="1" applyFont="1" applyBorder="1" applyAlignment="1">
      <alignment horizontal="left" vertical="top"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6" fillId="0" borderId="0" xfId="0" applyFont="1" applyAlignment="1">
      <alignment horizontal="left"/>
    </xf>
    <xf numFmtId="0" fontId="13" fillId="0" borderId="1" xfId="0" applyFont="1" applyBorder="1" applyAlignment="1">
      <alignment horizontal="center" vertical="center" wrapText="1"/>
    </xf>
    <xf numFmtId="0" fontId="13" fillId="11"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2" fontId="64" fillId="0" borderId="2" xfId="0" applyNumberFormat="1" applyFont="1" applyBorder="1" applyAlignment="1">
      <alignment horizontal="center" vertical="top" wrapText="1"/>
    </xf>
    <xf numFmtId="2" fontId="64" fillId="0" borderId="4" xfId="0" applyNumberFormat="1" applyFont="1" applyBorder="1" applyAlignment="1">
      <alignment horizontal="center" vertical="top" wrapText="1"/>
    </xf>
    <xf numFmtId="0" fontId="7" fillId="0" borderId="2" xfId="0" applyFont="1" applyBorder="1" applyAlignment="1">
      <alignment horizontal="center" vertical="top" wrapText="1"/>
    </xf>
    <xf numFmtId="0" fontId="7" fillId="0" borderId="4" xfId="0" applyFont="1" applyBorder="1" applyAlignment="1">
      <alignment horizontal="center" vertical="top" wrapText="1"/>
    </xf>
    <xf numFmtId="0" fontId="8" fillId="0" borderId="2" xfId="0" applyFont="1" applyBorder="1" applyAlignment="1">
      <alignment horizontal="center" vertical="top" wrapText="1"/>
    </xf>
    <xf numFmtId="0" fontId="8" fillId="0" borderId="4" xfId="0" applyFont="1" applyBorder="1" applyAlignment="1">
      <alignment horizontal="center" vertical="top" wrapText="1"/>
    </xf>
    <xf numFmtId="2" fontId="47" fillId="0" borderId="2" xfId="0" applyNumberFormat="1" applyFont="1" applyBorder="1" applyAlignment="1">
      <alignment horizontal="center" vertical="top" wrapText="1"/>
    </xf>
    <xf numFmtId="2" fontId="47" fillId="0" borderId="4" xfId="0" applyNumberFormat="1" applyFont="1" applyBorder="1" applyAlignment="1">
      <alignment horizontal="center" vertical="top" wrapText="1"/>
    </xf>
    <xf numFmtId="2" fontId="8" fillId="0" borderId="2" xfId="0" applyNumberFormat="1" applyFont="1" applyBorder="1" applyAlignment="1">
      <alignment horizontal="center" vertical="top" wrapText="1"/>
    </xf>
    <xf numFmtId="2" fontId="8" fillId="0" borderId="4" xfId="0" applyNumberFormat="1" applyFont="1" applyBorder="1" applyAlignment="1">
      <alignment horizontal="center" vertical="top" wrapText="1"/>
    </xf>
    <xf numFmtId="0" fontId="28" fillId="0" borderId="2" xfId="0" applyFont="1" applyBorder="1" applyAlignment="1">
      <alignment horizontal="center" vertical="top" wrapText="1"/>
    </xf>
    <xf numFmtId="0" fontId="28" fillId="0" borderId="4" xfId="0" applyFont="1" applyBorder="1" applyAlignment="1">
      <alignment horizontal="center" vertical="top" wrapText="1"/>
    </xf>
    <xf numFmtId="0" fontId="18" fillId="0" borderId="2" xfId="0" applyFont="1" applyBorder="1" applyAlignment="1">
      <alignment horizontal="center" vertical="top" wrapText="1"/>
    </xf>
    <xf numFmtId="0" fontId="18" fillId="0" borderId="4" xfId="0" applyFont="1" applyBorder="1" applyAlignment="1">
      <alignment horizontal="center" vertical="top" wrapText="1"/>
    </xf>
    <xf numFmtId="2" fontId="18" fillId="0" borderId="2" xfId="0" applyNumberFormat="1" applyFont="1" applyBorder="1" applyAlignment="1">
      <alignment horizontal="center" vertical="top" wrapText="1"/>
    </xf>
    <xf numFmtId="2" fontId="18" fillId="0" borderId="4" xfId="0" applyNumberFormat="1" applyFont="1" applyBorder="1" applyAlignment="1">
      <alignment horizontal="center" vertical="top" wrapText="1"/>
    </xf>
    <xf numFmtId="0" fontId="102" fillId="0" borderId="2" xfId="0" applyFont="1" applyBorder="1" applyAlignment="1">
      <alignment horizontal="center" vertical="top" wrapText="1"/>
    </xf>
    <xf numFmtId="0" fontId="73" fillId="0" borderId="2" xfId="0" applyFont="1" applyBorder="1" applyAlignment="1">
      <alignment horizontal="center" vertical="top" wrapText="1"/>
    </xf>
    <xf numFmtId="0" fontId="22" fillId="6" borderId="1" xfId="1" applyFont="1" applyFill="1" applyBorder="1" applyAlignment="1">
      <alignment horizontal="left" vertical="center" wrapText="1"/>
    </xf>
    <xf numFmtId="0" fontId="22" fillId="0" borderId="1" xfId="1" applyFont="1" applyBorder="1" applyAlignment="1">
      <alignment horizontal="left" vertical="center" wrapText="1"/>
    </xf>
    <xf numFmtId="0" fontId="22" fillId="0" borderId="7" xfId="1" applyFont="1" applyBorder="1" applyAlignment="1">
      <alignment horizontal="left" vertical="center" wrapText="1"/>
    </xf>
    <xf numFmtId="0" fontId="22" fillId="0" borderId="5" xfId="1" applyFont="1" applyBorder="1" applyAlignment="1">
      <alignment horizontal="left" vertical="center" wrapText="1"/>
    </xf>
    <xf numFmtId="0" fontId="22" fillId="0" borderId="15" xfId="1" applyFont="1" applyBorder="1" applyAlignment="1">
      <alignment horizontal="left" vertical="center" wrapText="1"/>
    </xf>
    <xf numFmtId="0" fontId="22" fillId="0" borderId="12" xfId="1" applyFont="1" applyBorder="1" applyAlignment="1">
      <alignment horizontal="left" vertical="center" wrapText="1"/>
    </xf>
    <xf numFmtId="0" fontId="22" fillId="0" borderId="13" xfId="1" applyFont="1" applyBorder="1" applyAlignment="1">
      <alignment horizontal="left" vertical="center" wrapText="1"/>
    </xf>
    <xf numFmtId="0" fontId="22" fillId="0" borderId="14" xfId="1" applyFont="1" applyBorder="1" applyAlignment="1">
      <alignment horizontal="left" vertical="center" wrapText="1"/>
    </xf>
    <xf numFmtId="0" fontId="12" fillId="0" borderId="0" xfId="1" applyFont="1" applyAlignment="1">
      <alignment horizontal="left" vertical="top" wrapText="1"/>
    </xf>
    <xf numFmtId="0" fontId="22" fillId="0" borderId="1" xfId="1" applyFont="1" applyBorder="1" applyAlignment="1">
      <alignment horizontal="center" vertical="center"/>
    </xf>
    <xf numFmtId="0" fontId="22" fillId="0" borderId="1" xfId="1" applyFont="1" applyBorder="1" applyAlignment="1">
      <alignment horizontal="left" vertical="center"/>
    </xf>
    <xf numFmtId="0" fontId="22" fillId="0" borderId="1" xfId="1" applyFont="1" applyBorder="1" applyAlignment="1">
      <alignment horizontal="center" vertical="center"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6" xfId="1" applyFont="1" applyBorder="1" applyAlignment="1">
      <alignment horizontal="center" vertical="center" wrapText="1"/>
    </xf>
    <xf numFmtId="0" fontId="22" fillId="0" borderId="11" xfId="1" applyFont="1" applyBorder="1" applyAlignment="1">
      <alignment horizontal="center" vertical="center" wrapText="1"/>
    </xf>
    <xf numFmtId="0" fontId="22" fillId="6" borderId="7" xfId="1" applyFont="1" applyFill="1" applyBorder="1" applyAlignment="1">
      <alignment horizontal="left" vertical="center" wrapText="1"/>
    </xf>
    <xf numFmtId="0" fontId="22" fillId="6" borderId="5" xfId="1" applyFont="1" applyFill="1" applyBorder="1" applyAlignment="1">
      <alignment horizontal="left" vertical="center" wrapText="1"/>
    </xf>
    <xf numFmtId="0" fontId="22" fillId="6" borderId="15" xfId="1" applyFont="1" applyFill="1" applyBorder="1" applyAlignment="1">
      <alignment horizontal="left" vertical="center" wrapText="1"/>
    </xf>
    <xf numFmtId="0" fontId="22" fillId="6" borderId="12" xfId="1" applyFont="1" applyFill="1" applyBorder="1" applyAlignment="1">
      <alignment horizontal="left" vertical="center" wrapText="1"/>
    </xf>
    <xf numFmtId="0" fontId="22" fillId="6" borderId="13" xfId="1" applyFont="1" applyFill="1" applyBorder="1" applyAlignment="1">
      <alignment horizontal="left" vertical="center" wrapText="1"/>
    </xf>
    <xf numFmtId="0" fontId="22" fillId="6" borderId="14" xfId="1" applyFont="1" applyFill="1" applyBorder="1" applyAlignment="1">
      <alignment horizontal="left" vertical="center" wrapText="1"/>
    </xf>
    <xf numFmtId="0" fontId="22" fillId="6" borderId="1" xfId="1" applyFont="1" applyFill="1" applyBorder="1" applyAlignment="1">
      <alignment horizontal="left" vertical="center"/>
    </xf>
    <xf numFmtId="0" fontId="22" fillId="6" borderId="10" xfId="1" applyFont="1" applyFill="1" applyBorder="1" applyAlignment="1">
      <alignment horizontal="left" vertical="center" wrapText="1"/>
    </xf>
    <xf numFmtId="0" fontId="22" fillId="6" borderId="0" xfId="1" applyFont="1" applyFill="1" applyAlignment="1">
      <alignment horizontal="left" vertical="center" wrapText="1"/>
    </xf>
    <xf numFmtId="0" fontId="22" fillId="6" borderId="8" xfId="1" applyFont="1" applyFill="1" applyBorder="1" applyAlignment="1">
      <alignment horizontal="left" vertical="center" wrapText="1"/>
    </xf>
    <xf numFmtId="0" fontId="22" fillId="0" borderId="9" xfId="1" applyFont="1" applyBorder="1" applyAlignment="1">
      <alignment horizontal="center" vertical="center" wrapText="1"/>
    </xf>
    <xf numFmtId="0" fontId="27" fillId="0" borderId="0" xfId="1" applyFont="1" applyAlignment="1">
      <alignment horizontal="center" vertical="top" wrapText="1"/>
    </xf>
  </cellXfs>
  <cellStyles count="7">
    <cellStyle name="Įprastas" xfId="0" builtinId="0"/>
    <cellStyle name="Įprastas 2" xfId="4" xr:uid="{00000000-0005-0000-0000-000000000000}"/>
    <cellStyle name="Normal 2" xfId="1" xr:uid="{00000000-0005-0000-0000-000002000000}"/>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s>
  <dxfs count="20">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4472C4"/>
      <color rgb="FFDDEBF7"/>
      <color rgb="FFE2EFDA"/>
      <color rgb="FFEFFFEF"/>
      <color rgb="FFCC00CC"/>
      <color rgb="FFE9EDF7"/>
      <color rgb="FFCDF5FF"/>
      <color rgb="FFF3F5FB"/>
      <color rgb="FFCC9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1601538</xdr:colOff>
      <xdr:row>23</xdr:row>
      <xdr:rowOff>134120</xdr:rowOff>
    </xdr:from>
    <xdr:to>
      <xdr:col>12</xdr:col>
      <xdr:colOff>151127</xdr:colOff>
      <xdr:row>23</xdr:row>
      <xdr:rowOff>416479</xdr:rowOff>
    </xdr:to>
    <xdr:sp macro="" textlink="">
      <xdr:nvSpPr>
        <xdr:cNvPr id="9" name="Struktūrinė schema: suliejimas 8">
          <a:extLst>
            <a:ext uri="{FF2B5EF4-FFF2-40B4-BE49-F238E27FC236}">
              <a16:creationId xmlns:a16="http://schemas.microsoft.com/office/drawing/2014/main" id="{FE24F22E-61A0-496A-90FA-604427BB044D}"/>
            </a:ext>
          </a:extLst>
        </xdr:cNvPr>
        <xdr:cNvSpPr/>
      </xdr:nvSpPr>
      <xdr:spPr>
        <a:xfrm rot="17058941">
          <a:off x="10538283" y="9089135"/>
          <a:ext cx="282359" cy="6512489"/>
        </a:xfrm>
        <a:prstGeom prst="flowChartMerg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6</xdr:col>
      <xdr:colOff>0</xdr:colOff>
      <xdr:row>2</xdr:row>
      <xdr:rowOff>0</xdr:rowOff>
    </xdr:from>
    <xdr:to>
      <xdr:col>6</xdr:col>
      <xdr:colOff>304800</xdr:colOff>
      <xdr:row>2</xdr:row>
      <xdr:rowOff>304800</xdr:rowOff>
    </xdr:to>
    <xdr:sp macro="" textlink="">
      <xdr:nvSpPr>
        <xdr:cNvPr id="2056" name="AutoShape 8">
          <a:extLst>
            <a:ext uri="{FF2B5EF4-FFF2-40B4-BE49-F238E27FC236}">
              <a16:creationId xmlns:a16="http://schemas.microsoft.com/office/drawing/2014/main" id="{824BD8E8-391D-C1E7-7E04-2CFA14BC838B}"/>
            </a:ext>
          </a:extLst>
        </xdr:cNvPr>
        <xdr:cNvSpPr>
          <a:spLocks noChangeAspect="1" noChangeArrowheads="1"/>
        </xdr:cNvSpPr>
      </xdr:nvSpPr>
      <xdr:spPr bwMode="auto">
        <a:xfrm>
          <a:off x="4892040" y="1173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xdr:row>
      <xdr:rowOff>0</xdr:rowOff>
    </xdr:from>
    <xdr:to>
      <xdr:col>7</xdr:col>
      <xdr:colOff>304800</xdr:colOff>
      <xdr:row>2</xdr:row>
      <xdr:rowOff>304800</xdr:rowOff>
    </xdr:to>
    <xdr:sp macro="" textlink="">
      <xdr:nvSpPr>
        <xdr:cNvPr id="2057" name="AutoShape 9">
          <a:extLst>
            <a:ext uri="{FF2B5EF4-FFF2-40B4-BE49-F238E27FC236}">
              <a16:creationId xmlns:a16="http://schemas.microsoft.com/office/drawing/2014/main" id="{571C5762-C6F9-4E25-EA21-5C18B9B658CF}"/>
            </a:ext>
          </a:extLst>
        </xdr:cNvPr>
        <xdr:cNvSpPr>
          <a:spLocks noChangeAspect="1" noChangeArrowheads="1"/>
        </xdr:cNvSpPr>
      </xdr:nvSpPr>
      <xdr:spPr bwMode="auto">
        <a:xfrm>
          <a:off x="5821680" y="1173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xdr:row>
      <xdr:rowOff>0</xdr:rowOff>
    </xdr:from>
    <xdr:to>
      <xdr:col>7</xdr:col>
      <xdr:colOff>304800</xdr:colOff>
      <xdr:row>2</xdr:row>
      <xdr:rowOff>304800</xdr:rowOff>
    </xdr:to>
    <xdr:sp macro="" textlink="">
      <xdr:nvSpPr>
        <xdr:cNvPr id="2058" name="AutoShape 10">
          <a:extLst>
            <a:ext uri="{FF2B5EF4-FFF2-40B4-BE49-F238E27FC236}">
              <a16:creationId xmlns:a16="http://schemas.microsoft.com/office/drawing/2014/main" id="{A25D8204-3C83-51B9-D5D2-A24E905293AA}"/>
            </a:ext>
          </a:extLst>
        </xdr:cNvPr>
        <xdr:cNvSpPr>
          <a:spLocks noChangeAspect="1" noChangeArrowheads="1"/>
        </xdr:cNvSpPr>
      </xdr:nvSpPr>
      <xdr:spPr bwMode="auto">
        <a:xfrm>
          <a:off x="5821680" y="1173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xdr:row>
      <xdr:rowOff>0</xdr:rowOff>
    </xdr:from>
    <xdr:to>
      <xdr:col>7</xdr:col>
      <xdr:colOff>304800</xdr:colOff>
      <xdr:row>1</xdr:row>
      <xdr:rowOff>304800</xdr:rowOff>
    </xdr:to>
    <xdr:sp macro="" textlink="">
      <xdr:nvSpPr>
        <xdr:cNvPr id="2059" name="AutoShape 11">
          <a:extLst>
            <a:ext uri="{FF2B5EF4-FFF2-40B4-BE49-F238E27FC236}">
              <a16:creationId xmlns:a16="http://schemas.microsoft.com/office/drawing/2014/main" id="{63ED212C-6D75-375A-45CE-57EB037F1A5B}"/>
            </a:ext>
          </a:extLst>
        </xdr:cNvPr>
        <xdr:cNvSpPr>
          <a:spLocks noChangeAspect="1" noChangeArrowheads="1"/>
        </xdr:cNvSpPr>
      </xdr:nvSpPr>
      <xdr:spPr bwMode="auto">
        <a:xfrm>
          <a:off x="5821680" y="784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495300</xdr:colOff>
      <xdr:row>0</xdr:row>
      <xdr:rowOff>457200</xdr:rowOff>
    </xdr:from>
    <xdr:to>
      <xdr:col>8</xdr:col>
      <xdr:colOff>205801</xdr:colOff>
      <xdr:row>4</xdr:row>
      <xdr:rowOff>172236</xdr:rowOff>
    </xdr:to>
    <xdr:sp macro="" textlink="">
      <xdr:nvSpPr>
        <xdr:cNvPr id="2" name="Kalbos debesėlis: stačiakampis su užapvalintais kampais 1">
          <a:extLst>
            <a:ext uri="{FF2B5EF4-FFF2-40B4-BE49-F238E27FC236}">
              <a16:creationId xmlns:a16="http://schemas.microsoft.com/office/drawing/2014/main" id="{A225D6F3-0BFE-498C-A849-ECC17C4E9FE8}"/>
            </a:ext>
          </a:extLst>
        </xdr:cNvPr>
        <xdr:cNvSpPr/>
      </xdr:nvSpPr>
      <xdr:spPr>
        <a:xfrm>
          <a:off x="4533900" y="457200"/>
          <a:ext cx="3238561" cy="1421916"/>
        </a:xfrm>
        <a:prstGeom prst="wedgeRoundRectCallout">
          <a:avLst>
            <a:gd name="adj1" fmla="val -80682"/>
            <a:gd name="adj2" fmla="val 8729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Mėlynuose langeliuose pateikiama informacija užpildoma pagal sutartyje</a:t>
          </a:r>
          <a:r>
            <a:rPr lang="lt-LT" sz="1200" baseline="0">
              <a:latin typeface="Verdana" panose="020B0604030504040204" pitchFamily="34" charset="0"/>
              <a:ea typeface="Verdana" panose="020B0604030504040204" pitchFamily="34" charset="0"/>
            </a:rPr>
            <a:t> nurodytą informaciją.</a:t>
          </a:r>
        </a:p>
        <a:p>
          <a:pPr algn="l"/>
          <a:endParaRPr lang="lt-LT" sz="1400" baseline="0">
            <a:latin typeface="Verdana" panose="020B0604030504040204" pitchFamily="34" charset="0"/>
            <a:ea typeface="Verdana" panose="020B0604030504040204" pitchFamily="34" charset="0"/>
          </a:endParaRPr>
        </a:p>
        <a:p>
          <a:pPr algn="l"/>
          <a:r>
            <a:rPr lang="lt-LT" sz="1000" baseline="0">
              <a:latin typeface="Verdana" panose="020B0604030504040204" pitchFamily="34" charset="0"/>
              <a:ea typeface="Verdana" panose="020B0604030504040204" pitchFamily="34" charset="0"/>
            </a:rPr>
            <a:t>Esant DMS, mėlynai nuspalvinti laukai užsipildytų automatiškai.</a:t>
          </a:r>
          <a:endParaRPr lang="en-US" sz="1000">
            <a:latin typeface="Verdana" panose="020B0604030504040204" pitchFamily="34" charset="0"/>
            <a:ea typeface="Verdana" panose="020B0604030504040204" pitchFamily="34" charset="0"/>
          </a:endParaRPr>
        </a:p>
      </xdr:txBody>
    </xdr:sp>
    <xdr:clientData/>
  </xdr:twoCellAnchor>
  <xdr:twoCellAnchor>
    <xdr:from>
      <xdr:col>8</xdr:col>
      <xdr:colOff>830580</xdr:colOff>
      <xdr:row>15</xdr:row>
      <xdr:rowOff>495300</xdr:rowOff>
    </xdr:from>
    <xdr:to>
      <xdr:col>10</xdr:col>
      <xdr:colOff>1993751</xdr:colOff>
      <xdr:row>17</xdr:row>
      <xdr:rowOff>0</xdr:rowOff>
    </xdr:to>
    <xdr:sp macro="" textlink="">
      <xdr:nvSpPr>
        <xdr:cNvPr id="3" name="Kalbos debesėlis: stačiakampis su užapvalintais kampais 2">
          <a:extLst>
            <a:ext uri="{FF2B5EF4-FFF2-40B4-BE49-F238E27FC236}">
              <a16:creationId xmlns:a16="http://schemas.microsoft.com/office/drawing/2014/main" id="{01A6429D-B072-439A-949C-A455ACD7ECCA}"/>
            </a:ext>
          </a:extLst>
        </xdr:cNvPr>
        <xdr:cNvSpPr/>
      </xdr:nvSpPr>
      <xdr:spPr>
        <a:xfrm>
          <a:off x="8409940" y="9456420"/>
          <a:ext cx="3571091" cy="1760220"/>
        </a:xfrm>
        <a:prstGeom prst="wedgeRoundRectCallout">
          <a:avLst>
            <a:gd name="adj1" fmla="val 5956"/>
            <a:gd name="adj2" fmla="val -194661"/>
            <a:gd name="adj3" fmla="val 16667"/>
          </a:avLst>
        </a:prstGeom>
        <a:solidFill>
          <a:schemeClr val="accent6">
            <a:lumMod val="40000"/>
            <a:lumOff val="6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ysClr val="windowText" lastClr="000000"/>
              </a:solidFill>
              <a:latin typeface="Verdana" panose="020B0604030504040204" pitchFamily="34" charset="0"/>
              <a:ea typeface="Verdana" panose="020B0604030504040204" pitchFamily="34" charset="0"/>
            </a:rPr>
            <a:t>Žaliuose langeliuose pateikiama informacija užpildoma pagal sutartyje</a:t>
          </a:r>
          <a:r>
            <a:rPr lang="lt-LT" sz="1200" baseline="0">
              <a:solidFill>
                <a:sysClr val="windowText" lastClr="000000"/>
              </a:solidFill>
              <a:latin typeface="Verdana" panose="020B0604030504040204" pitchFamily="34" charset="0"/>
              <a:ea typeface="Verdana" panose="020B0604030504040204" pitchFamily="34" charset="0"/>
            </a:rPr>
            <a:t> nurodytą informaciją ir/arba įrašoma/apskaičiuojama pagal faktinę situaciją</a:t>
          </a:r>
        </a:p>
        <a:p>
          <a:pPr algn="l"/>
          <a:endParaRPr lang="lt-LT" sz="1200" baseline="0">
            <a:solidFill>
              <a:sysClr val="windowText" lastClr="000000"/>
            </a:solidFill>
            <a:latin typeface="Verdana" panose="020B0604030504040204" pitchFamily="34" charset="0"/>
            <a:ea typeface="Verdana" panose="020B0604030504040204" pitchFamily="34" charset="0"/>
          </a:endParaRPr>
        </a:p>
        <a:p>
          <a:pPr algn="l"/>
          <a:r>
            <a:rPr lang="lt-LT" sz="1000" baseline="0">
              <a:solidFill>
                <a:sysClr val="windowText" lastClr="000000"/>
              </a:solidFill>
              <a:latin typeface="Verdana" panose="020B0604030504040204" pitchFamily="34" charset="0"/>
              <a:ea typeface="Verdana" panose="020B0604030504040204" pitchFamily="34" charset="0"/>
            </a:rPr>
            <a:t>Esant DMS, žaliai nuspalvintuose laukuose reikšmes apskaičiuotų sistema.</a:t>
          </a:r>
          <a:endParaRPr lang="en-US" sz="100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21</xdr:col>
      <xdr:colOff>15240</xdr:colOff>
      <xdr:row>7</xdr:row>
      <xdr:rowOff>121920</xdr:rowOff>
    </xdr:from>
    <xdr:to>
      <xdr:col>24</xdr:col>
      <xdr:colOff>297467</xdr:colOff>
      <xdr:row>7</xdr:row>
      <xdr:rowOff>907892</xdr:rowOff>
    </xdr:to>
    <xdr:sp macro="" textlink="">
      <xdr:nvSpPr>
        <xdr:cNvPr id="4" name="Kalbos debesėlis: stačiakampis su užapvalintais kampais 3">
          <a:extLst>
            <a:ext uri="{FF2B5EF4-FFF2-40B4-BE49-F238E27FC236}">
              <a16:creationId xmlns:a16="http://schemas.microsoft.com/office/drawing/2014/main" id="{52E55A0B-5278-4FD3-8064-EECFA21ECE27}"/>
            </a:ext>
          </a:extLst>
        </xdr:cNvPr>
        <xdr:cNvSpPr/>
      </xdr:nvSpPr>
      <xdr:spPr>
        <a:xfrm>
          <a:off x="26128980" y="3520440"/>
          <a:ext cx="3139727" cy="785972"/>
        </a:xfrm>
        <a:prstGeom prst="wedgeRoundRectCallout">
          <a:avLst>
            <a:gd name="adj1" fmla="val -57315"/>
            <a:gd name="adj2" fmla="val 288470"/>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ysClr val="windowText" lastClr="000000"/>
              </a:solidFill>
              <a:latin typeface="Verdana" panose="020B0604030504040204" pitchFamily="34" charset="0"/>
              <a:ea typeface="Verdana" panose="020B0604030504040204" pitchFamily="34" charset="0"/>
            </a:rPr>
            <a:t>Baltuose  langeliuose pateikiama informacija įrašoma atsižvelgiant į faktinę situaciją</a:t>
          </a:r>
          <a:r>
            <a:rPr lang="lt-LT" sz="1200" baseline="0">
              <a:solidFill>
                <a:sysClr val="windowText" lastClr="000000"/>
              </a:solidFill>
              <a:latin typeface="Verdana" panose="020B0604030504040204" pitchFamily="34" charset="0"/>
              <a:ea typeface="Verdana" panose="020B0604030504040204" pitchFamily="34" charset="0"/>
            </a:rPr>
            <a:t>.</a:t>
          </a:r>
        </a:p>
      </xdr:txBody>
    </xdr:sp>
    <xdr:clientData/>
  </xdr:twoCellAnchor>
  <xdr:twoCellAnchor>
    <xdr:from>
      <xdr:col>28</xdr:col>
      <xdr:colOff>106680</xdr:colOff>
      <xdr:row>11</xdr:row>
      <xdr:rowOff>510540</xdr:rowOff>
    </xdr:from>
    <xdr:to>
      <xdr:col>30</xdr:col>
      <xdr:colOff>533490</xdr:colOff>
      <xdr:row>13</xdr:row>
      <xdr:rowOff>553538</xdr:rowOff>
    </xdr:to>
    <xdr:sp macro="" textlink="">
      <xdr:nvSpPr>
        <xdr:cNvPr id="6" name="Kalbos debesėlis: stačiakampis su užapvalintais kampais 5">
          <a:extLst>
            <a:ext uri="{FF2B5EF4-FFF2-40B4-BE49-F238E27FC236}">
              <a16:creationId xmlns:a16="http://schemas.microsoft.com/office/drawing/2014/main" id="{1F8352EF-9199-4911-B921-E490903E54AF}"/>
            </a:ext>
          </a:extLst>
        </xdr:cNvPr>
        <xdr:cNvSpPr/>
      </xdr:nvSpPr>
      <xdr:spPr>
        <a:xfrm>
          <a:off x="35897820" y="6118860"/>
          <a:ext cx="2789010" cy="1422218"/>
        </a:xfrm>
        <a:prstGeom prst="wedgeRoundRectCallout">
          <a:avLst>
            <a:gd name="adj1" fmla="val 72182"/>
            <a:gd name="adj2" fmla="val 78655"/>
            <a:gd name="adj3" fmla="val 16667"/>
          </a:avLst>
        </a:prstGeom>
        <a:solidFill>
          <a:schemeClr val="accent6">
            <a:lumMod val="40000"/>
            <a:lumOff val="6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chemeClr val="tx1"/>
              </a:solidFill>
              <a:latin typeface="Verdana" panose="020B0604030504040204" pitchFamily="34" charset="0"/>
              <a:ea typeface="Verdana" panose="020B0604030504040204" pitchFamily="34" charset="0"/>
            </a:rPr>
            <a:t>Nurodomas</a:t>
          </a:r>
          <a:r>
            <a:rPr lang="lt-LT" sz="1200" baseline="0">
              <a:solidFill>
                <a:schemeClr val="tx1"/>
              </a:solidFill>
              <a:latin typeface="Verdana" panose="020B0604030504040204" pitchFamily="34" charset="0"/>
              <a:ea typeface="Verdana" panose="020B0604030504040204" pitchFamily="34" charset="0"/>
            </a:rPr>
            <a:t> projekto veiklos įgyvendinimo mėnesių skaičius (pagal sutartį), pradedant skaičiuoti nuo sutarties pasirašymo mėnesio</a:t>
          </a:r>
        </a:p>
      </xdr:txBody>
    </xdr:sp>
    <xdr:clientData/>
  </xdr:twoCellAnchor>
  <xdr:twoCellAnchor>
    <xdr:from>
      <xdr:col>7</xdr:col>
      <xdr:colOff>762000</xdr:colOff>
      <xdr:row>27</xdr:row>
      <xdr:rowOff>335280</xdr:rowOff>
    </xdr:from>
    <xdr:to>
      <xdr:col>9</xdr:col>
      <xdr:colOff>401954</xdr:colOff>
      <xdr:row>27</xdr:row>
      <xdr:rowOff>922018</xdr:rowOff>
    </xdr:to>
    <xdr:sp macro="" textlink="">
      <xdr:nvSpPr>
        <xdr:cNvPr id="7" name="Kalbos debesėlis: stačiakampis su užapvalintais kampais 6">
          <a:extLst>
            <a:ext uri="{FF2B5EF4-FFF2-40B4-BE49-F238E27FC236}">
              <a16:creationId xmlns:a16="http://schemas.microsoft.com/office/drawing/2014/main" id="{EA0A8D1C-6F05-4573-97E2-32E7338B72E7}"/>
            </a:ext>
          </a:extLst>
        </xdr:cNvPr>
        <xdr:cNvSpPr/>
      </xdr:nvSpPr>
      <xdr:spPr>
        <a:xfrm>
          <a:off x="6583680" y="15232380"/>
          <a:ext cx="2520314" cy="586738"/>
        </a:xfrm>
        <a:prstGeom prst="wedgeRoundRectCallout">
          <a:avLst>
            <a:gd name="adj1" fmla="val -66256"/>
            <a:gd name="adj2" fmla="val 7794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lt-LT" sz="1200" baseline="0">
              <a:latin typeface="Verdana" panose="020B0604030504040204" pitchFamily="34" charset="0"/>
              <a:ea typeface="Verdana" panose="020B0604030504040204" pitchFamily="34" charset="0"/>
            </a:rPr>
            <a:t> VA teikimo metu pasiekta reikšmė</a:t>
          </a:r>
        </a:p>
      </xdr:txBody>
    </xdr:sp>
    <xdr:clientData/>
  </xdr:twoCellAnchor>
  <xdr:twoCellAnchor>
    <xdr:from>
      <xdr:col>6</xdr:col>
      <xdr:colOff>323850</xdr:colOff>
      <xdr:row>21</xdr:row>
      <xdr:rowOff>581025</xdr:rowOff>
    </xdr:from>
    <xdr:to>
      <xdr:col>8</xdr:col>
      <xdr:colOff>160021</xdr:colOff>
      <xdr:row>22</xdr:row>
      <xdr:rowOff>400593</xdr:rowOff>
    </xdr:to>
    <xdr:sp macro="" textlink="">
      <xdr:nvSpPr>
        <xdr:cNvPr id="8" name="Kalbos debesėlis: stačiakampis su užapvalintais kampais 7">
          <a:extLst>
            <a:ext uri="{FF2B5EF4-FFF2-40B4-BE49-F238E27FC236}">
              <a16:creationId xmlns:a16="http://schemas.microsoft.com/office/drawing/2014/main" id="{3775CCF9-C718-439B-B18D-E2D992DF7DE8}"/>
            </a:ext>
          </a:extLst>
        </xdr:cNvPr>
        <xdr:cNvSpPr/>
      </xdr:nvSpPr>
      <xdr:spPr>
        <a:xfrm>
          <a:off x="5226050" y="18157825"/>
          <a:ext cx="2515871" cy="1292768"/>
        </a:xfrm>
        <a:prstGeom prst="wedgeRoundRectCallout">
          <a:avLst>
            <a:gd name="adj1" fmla="val 48161"/>
            <a:gd name="adj2" fmla="val 24901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Pasirenkama pagal faktinę</a:t>
          </a:r>
        </a:p>
        <a:p>
          <a:pPr algn="l"/>
          <a:r>
            <a:rPr lang="en-US" sz="1200">
              <a:latin typeface="Verdana" panose="020B0604030504040204" pitchFamily="34" charset="0"/>
              <a:ea typeface="Verdana" panose="020B0604030504040204" pitchFamily="34" charset="0"/>
            </a:rPr>
            <a:t> situaciją</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16</xdr:col>
      <xdr:colOff>1059180</xdr:colOff>
      <xdr:row>22</xdr:row>
      <xdr:rowOff>365760</xdr:rowOff>
    </xdr:from>
    <xdr:to>
      <xdr:col>18</xdr:col>
      <xdr:colOff>947327</xdr:colOff>
      <xdr:row>23</xdr:row>
      <xdr:rowOff>762364</xdr:rowOff>
    </xdr:to>
    <xdr:sp macro="" textlink="">
      <xdr:nvSpPr>
        <xdr:cNvPr id="10" name="Kalbos debesėlis: stačiakampis su užapvalintais kampais 9">
          <a:extLst>
            <a:ext uri="{FF2B5EF4-FFF2-40B4-BE49-F238E27FC236}">
              <a16:creationId xmlns:a16="http://schemas.microsoft.com/office/drawing/2014/main" id="{CD650AD5-3529-47AB-8274-317D3FCB2AC2}"/>
            </a:ext>
          </a:extLst>
        </xdr:cNvPr>
        <xdr:cNvSpPr/>
      </xdr:nvSpPr>
      <xdr:spPr>
        <a:xfrm>
          <a:off x="21793200" y="11986260"/>
          <a:ext cx="2189387" cy="846184"/>
        </a:xfrm>
        <a:prstGeom prst="wedgeRoundRectCallout">
          <a:avLst>
            <a:gd name="adj1" fmla="val 26072"/>
            <a:gd name="adj2" fmla="val -9328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Nurodoma sutartyje nurodyta </a:t>
          </a:r>
          <a:r>
            <a:rPr lang="en-US" sz="1200">
              <a:latin typeface="Verdana" panose="020B0604030504040204" pitchFamily="34" charset="0"/>
              <a:ea typeface="Verdana" panose="020B0604030504040204" pitchFamily="34" charset="0"/>
            </a:rPr>
            <a:t>siektina</a:t>
          </a:r>
          <a:r>
            <a:rPr lang="en-US" sz="1200" baseline="0">
              <a:latin typeface="Verdana" panose="020B0604030504040204" pitchFamily="34" charset="0"/>
              <a:ea typeface="Verdana" panose="020B0604030504040204" pitchFamily="34" charset="0"/>
            </a:rPr>
            <a:t> reikšmė</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20</xdr:col>
      <xdr:colOff>525780</xdr:colOff>
      <xdr:row>26</xdr:row>
      <xdr:rowOff>495301</xdr:rowOff>
    </xdr:from>
    <xdr:to>
      <xdr:col>23</xdr:col>
      <xdr:colOff>305201</xdr:colOff>
      <xdr:row>27</xdr:row>
      <xdr:rowOff>350521</xdr:rowOff>
    </xdr:to>
    <xdr:sp macro="" textlink="">
      <xdr:nvSpPr>
        <xdr:cNvPr id="12" name="Kalbos debesėlis: stačiakampis su užapvalintais kampais 11">
          <a:extLst>
            <a:ext uri="{FF2B5EF4-FFF2-40B4-BE49-F238E27FC236}">
              <a16:creationId xmlns:a16="http://schemas.microsoft.com/office/drawing/2014/main" id="{F7FC7E4D-D716-460C-B2BE-A087BC11F269}"/>
            </a:ext>
          </a:extLst>
        </xdr:cNvPr>
        <xdr:cNvSpPr/>
      </xdr:nvSpPr>
      <xdr:spPr>
        <a:xfrm>
          <a:off x="25778460" y="14508481"/>
          <a:ext cx="2499761" cy="739140"/>
        </a:xfrm>
        <a:prstGeom prst="wedgeRoundRectCallout">
          <a:avLst>
            <a:gd name="adj1" fmla="val -88818"/>
            <a:gd name="adj2" fmla="val -9539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Įrašoma</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tiksli P</a:t>
          </a:r>
          <a:r>
            <a:rPr lang="lt-LT" sz="1200">
              <a:latin typeface="Verdana" panose="020B0604030504040204" pitchFamily="34" charset="0"/>
              <a:ea typeface="Verdana" panose="020B0604030504040204" pitchFamily="34" charset="0"/>
            </a:rPr>
            <a:t>Į</a:t>
          </a:r>
          <a:r>
            <a:rPr lang="en-US" sz="1200">
              <a:latin typeface="Verdana" panose="020B0604030504040204" pitchFamily="34" charset="0"/>
              <a:ea typeface="Verdana" panose="020B0604030504040204" pitchFamily="34" charset="0"/>
            </a:rPr>
            <a:t>P</a:t>
          </a:r>
          <a:r>
            <a:rPr lang="lt-LT" sz="1200">
              <a:latin typeface="Verdana" panose="020B0604030504040204" pitchFamily="34" charset="0"/>
              <a:ea typeface="Verdana" panose="020B0604030504040204" pitchFamily="34" charset="0"/>
            </a:rPr>
            <a:t> nurodyta </a:t>
          </a:r>
          <a:r>
            <a:rPr lang="en-US" sz="1200">
              <a:latin typeface="Verdana" panose="020B0604030504040204" pitchFamily="34" charset="0"/>
              <a:ea typeface="Verdana" panose="020B0604030504040204" pitchFamily="34" charset="0"/>
            </a:rPr>
            <a:t>finansuojamoji projekto</a:t>
          </a:r>
          <a:r>
            <a:rPr lang="en-US" sz="1200" baseline="0">
              <a:latin typeface="Verdana" panose="020B0604030504040204" pitchFamily="34" charset="0"/>
              <a:ea typeface="Verdana" panose="020B0604030504040204" pitchFamily="34" charset="0"/>
            </a:rPr>
            <a:t> dalis</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6</xdr:col>
      <xdr:colOff>568960</xdr:colOff>
      <xdr:row>31</xdr:row>
      <xdr:rowOff>507365</xdr:rowOff>
    </xdr:from>
    <xdr:to>
      <xdr:col>7</xdr:col>
      <xdr:colOff>1595575</xdr:colOff>
      <xdr:row>31</xdr:row>
      <xdr:rowOff>1107440</xdr:rowOff>
    </xdr:to>
    <xdr:sp macro="" textlink="">
      <xdr:nvSpPr>
        <xdr:cNvPr id="13" name="Kalbos debesėlis: stačiakampis su užapvalintais kampais 12">
          <a:extLst>
            <a:ext uri="{FF2B5EF4-FFF2-40B4-BE49-F238E27FC236}">
              <a16:creationId xmlns:a16="http://schemas.microsoft.com/office/drawing/2014/main" id="{5AC07682-B915-49AA-B9AB-DA5804F7946C}"/>
            </a:ext>
          </a:extLst>
        </xdr:cNvPr>
        <xdr:cNvSpPr/>
      </xdr:nvSpPr>
      <xdr:spPr>
        <a:xfrm>
          <a:off x="5466080" y="24799925"/>
          <a:ext cx="1961335" cy="600075"/>
        </a:xfrm>
        <a:prstGeom prst="wedgeRoundRectCallout">
          <a:avLst>
            <a:gd name="adj1" fmla="val 57426"/>
            <a:gd name="adj2" fmla="val -14440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a:t>
          </a:r>
          <a:r>
            <a:rPr lang="en-US" sz="1200" baseline="0">
              <a:latin typeface="Verdana" panose="020B0604030504040204" pitchFamily="34" charset="0"/>
              <a:ea typeface="Verdana" panose="020B0604030504040204" pitchFamily="34" charset="0"/>
            </a:rPr>
            <a:t>veiksmo prad</a:t>
          </a:r>
          <a:r>
            <a:rPr lang="lt-LT" sz="1200" baseline="0">
              <a:latin typeface="Verdana" panose="020B0604030504040204" pitchFamily="34" charset="0"/>
              <a:ea typeface="Verdana" panose="020B0604030504040204" pitchFamily="34" charset="0"/>
            </a:rPr>
            <a:t>žios data</a:t>
          </a:r>
        </a:p>
      </xdr:txBody>
    </xdr:sp>
    <xdr:clientData/>
  </xdr:twoCellAnchor>
  <xdr:twoCellAnchor>
    <xdr:from>
      <xdr:col>7</xdr:col>
      <xdr:colOff>1718945</xdr:colOff>
      <xdr:row>31</xdr:row>
      <xdr:rowOff>347981</xdr:rowOff>
    </xdr:from>
    <xdr:to>
      <xdr:col>9</xdr:col>
      <xdr:colOff>899705</xdr:colOff>
      <xdr:row>31</xdr:row>
      <xdr:rowOff>1066801</xdr:rowOff>
    </xdr:to>
    <xdr:sp macro="" textlink="">
      <xdr:nvSpPr>
        <xdr:cNvPr id="14" name="Kalbos debesėlis: stačiakampis su užapvalintais kampais 13">
          <a:extLst>
            <a:ext uri="{FF2B5EF4-FFF2-40B4-BE49-F238E27FC236}">
              <a16:creationId xmlns:a16="http://schemas.microsoft.com/office/drawing/2014/main" id="{76B32631-F18C-4D49-B7E9-31F4D6857DDB}"/>
            </a:ext>
          </a:extLst>
        </xdr:cNvPr>
        <xdr:cNvSpPr/>
      </xdr:nvSpPr>
      <xdr:spPr>
        <a:xfrm>
          <a:off x="7550785" y="24640541"/>
          <a:ext cx="2066200" cy="718820"/>
        </a:xfrm>
        <a:prstGeom prst="wedgeRoundRectCallout">
          <a:avLst>
            <a:gd name="adj1" fmla="val 12718"/>
            <a:gd name="adj2" fmla="val -9619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data,</a:t>
          </a:r>
          <a:r>
            <a:rPr lang="en-US" sz="1200" baseline="0">
              <a:latin typeface="Verdana" panose="020B0604030504040204" pitchFamily="34" charset="0"/>
              <a:ea typeface="Verdana" panose="020B0604030504040204" pitchFamily="34" charset="0"/>
            </a:rPr>
            <a:t> jei projekto veiklos yra pradėtos</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9</xdr:col>
      <xdr:colOff>1017270</xdr:colOff>
      <xdr:row>31</xdr:row>
      <xdr:rowOff>259081</xdr:rowOff>
    </xdr:from>
    <xdr:to>
      <xdr:col>10</xdr:col>
      <xdr:colOff>1650516</xdr:colOff>
      <xdr:row>31</xdr:row>
      <xdr:rowOff>1229361</xdr:rowOff>
    </xdr:to>
    <xdr:sp macro="" textlink="">
      <xdr:nvSpPr>
        <xdr:cNvPr id="15" name="Kalbos debesėlis: stačiakampis su užapvalintais kampais 14">
          <a:extLst>
            <a:ext uri="{FF2B5EF4-FFF2-40B4-BE49-F238E27FC236}">
              <a16:creationId xmlns:a16="http://schemas.microsoft.com/office/drawing/2014/main" id="{7765F06B-2FA5-4337-B49A-A7260606E4C9}"/>
            </a:ext>
          </a:extLst>
        </xdr:cNvPr>
        <xdr:cNvSpPr/>
      </xdr:nvSpPr>
      <xdr:spPr>
        <a:xfrm>
          <a:off x="9734550" y="24551641"/>
          <a:ext cx="1903246" cy="970280"/>
        </a:xfrm>
        <a:prstGeom prst="wedgeRoundRectCallout">
          <a:avLst>
            <a:gd name="adj1" fmla="val -19769"/>
            <a:gd name="adj2" fmla="val -6843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veiksmo</a:t>
          </a:r>
          <a:r>
            <a:rPr lang="en-US" sz="1200" baseline="0">
              <a:latin typeface="Verdana" panose="020B0604030504040204" pitchFamily="34" charset="0"/>
              <a:ea typeface="Verdana" panose="020B0604030504040204" pitchFamily="34" charset="0"/>
            </a:rPr>
            <a:t> įvykdymo </a:t>
          </a:r>
          <a:r>
            <a:rPr lang="lt-LT" sz="1200" baseline="0">
              <a:latin typeface="Verdana" panose="020B0604030504040204" pitchFamily="34" charset="0"/>
              <a:ea typeface="Verdana" panose="020B0604030504040204" pitchFamily="34" charset="0"/>
            </a:rPr>
            <a:t>data</a:t>
          </a:r>
          <a:r>
            <a:rPr lang="en-US" sz="1200" baseline="0">
              <a:latin typeface="Verdana" panose="020B0604030504040204" pitchFamily="34" charset="0"/>
              <a:ea typeface="Verdana" panose="020B0604030504040204" pitchFamily="34" charset="0"/>
            </a:rPr>
            <a:t> (ne vėlesnė nei projekto pabaiga)</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10</xdr:col>
      <xdr:colOff>1803128</xdr:colOff>
      <xdr:row>31</xdr:row>
      <xdr:rowOff>394698</xdr:rowOff>
    </xdr:from>
    <xdr:to>
      <xdr:col>12</xdr:col>
      <xdr:colOff>303317</xdr:colOff>
      <xdr:row>31</xdr:row>
      <xdr:rowOff>1206863</xdr:rowOff>
    </xdr:to>
    <xdr:sp macro="" textlink="">
      <xdr:nvSpPr>
        <xdr:cNvPr id="16" name="Kalbos debesėlis: stačiakampis su užapvalintais kampais 15">
          <a:extLst>
            <a:ext uri="{FF2B5EF4-FFF2-40B4-BE49-F238E27FC236}">
              <a16:creationId xmlns:a16="http://schemas.microsoft.com/office/drawing/2014/main" id="{F874F54F-C6A3-4500-B292-3A78A7814BD8}"/>
            </a:ext>
          </a:extLst>
        </xdr:cNvPr>
        <xdr:cNvSpPr/>
      </xdr:nvSpPr>
      <xdr:spPr>
        <a:xfrm>
          <a:off x="11763557" y="22416498"/>
          <a:ext cx="2310189" cy="812165"/>
        </a:xfrm>
        <a:prstGeom prst="wedgeRoundRectCallout">
          <a:avLst>
            <a:gd name="adj1" fmla="val -8667"/>
            <a:gd name="adj2" fmla="val -8845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faktinė arba aktuali planuojama veiksmo</a:t>
          </a:r>
          <a:r>
            <a:rPr lang="en-US" sz="1200">
              <a:latin typeface="Verdana" panose="020B0604030504040204" pitchFamily="34" charset="0"/>
              <a:ea typeface="Verdana" panose="020B0604030504040204" pitchFamily="34" charset="0"/>
            </a:rPr>
            <a:t> įvykdymo</a:t>
          </a:r>
          <a:r>
            <a:rPr lang="lt-LT" sz="1200">
              <a:latin typeface="Verdana" panose="020B0604030504040204" pitchFamily="34" charset="0"/>
              <a:ea typeface="Verdana" panose="020B0604030504040204" pitchFamily="34" charset="0"/>
            </a:rPr>
            <a:t> data</a:t>
          </a:r>
          <a:r>
            <a:rPr lang="en-US" sz="1200">
              <a:latin typeface="Verdana" panose="020B0604030504040204" pitchFamily="34" charset="0"/>
              <a:ea typeface="Verdana" panose="020B0604030504040204" pitchFamily="34" charset="0"/>
            </a:rPr>
            <a:t> </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12</xdr:col>
      <xdr:colOff>304800</xdr:colOff>
      <xdr:row>31</xdr:row>
      <xdr:rowOff>466725</xdr:rowOff>
    </xdr:from>
    <xdr:to>
      <xdr:col>13</xdr:col>
      <xdr:colOff>219438</xdr:colOff>
      <xdr:row>31</xdr:row>
      <xdr:rowOff>1258570</xdr:rowOff>
    </xdr:to>
    <xdr:sp macro="" textlink="">
      <xdr:nvSpPr>
        <xdr:cNvPr id="17" name="Kalbos debesėlis: stačiakampis su užapvalintais kampais 16">
          <a:extLst>
            <a:ext uri="{FF2B5EF4-FFF2-40B4-BE49-F238E27FC236}">
              <a16:creationId xmlns:a16="http://schemas.microsoft.com/office/drawing/2014/main" id="{A1D2B919-3169-45A7-8B31-4064DFED8008}"/>
            </a:ext>
          </a:extLst>
        </xdr:cNvPr>
        <xdr:cNvSpPr/>
      </xdr:nvSpPr>
      <xdr:spPr>
        <a:xfrm>
          <a:off x="14097000" y="17764125"/>
          <a:ext cx="2000613" cy="791845"/>
        </a:xfrm>
        <a:prstGeom prst="wedgeRoundRectCallout">
          <a:avLst>
            <a:gd name="adj1" fmla="val 11464"/>
            <a:gd name="adj2" fmla="val -7413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Veiksmo būsena įrašoma pagal faktinę situaciją</a:t>
          </a:r>
          <a:r>
            <a:rPr lang="lt-LT" sz="1200" baseline="0">
              <a:latin typeface="Verdana" panose="020B0604030504040204" pitchFamily="34" charset="0"/>
              <a:ea typeface="Verdana" panose="020B0604030504040204" pitchFamily="34" charset="0"/>
            </a:rPr>
            <a:t>.</a:t>
          </a:r>
        </a:p>
      </xdr:txBody>
    </xdr:sp>
    <xdr:clientData/>
  </xdr:twoCellAnchor>
  <xdr:twoCellAnchor>
    <xdr:from>
      <xdr:col>18</xdr:col>
      <xdr:colOff>666750</xdr:colOff>
      <xdr:row>56</xdr:row>
      <xdr:rowOff>390525</xdr:rowOff>
    </xdr:from>
    <xdr:to>
      <xdr:col>20</xdr:col>
      <xdr:colOff>717301</xdr:colOff>
      <xdr:row>57</xdr:row>
      <xdr:rowOff>352204</xdr:rowOff>
    </xdr:to>
    <xdr:sp macro="" textlink="">
      <xdr:nvSpPr>
        <xdr:cNvPr id="20" name="Kalbos debesėlis: stačiakampis su užapvalintais kampais 19">
          <a:extLst>
            <a:ext uri="{FF2B5EF4-FFF2-40B4-BE49-F238E27FC236}">
              <a16:creationId xmlns:a16="http://schemas.microsoft.com/office/drawing/2014/main" id="{7C3D63FC-FEEB-4E7B-BED9-A7D5F1483574}"/>
            </a:ext>
          </a:extLst>
        </xdr:cNvPr>
        <xdr:cNvSpPr/>
      </xdr:nvSpPr>
      <xdr:spPr>
        <a:xfrm>
          <a:off x="23698200" y="24803100"/>
          <a:ext cx="2269876" cy="818929"/>
        </a:xfrm>
        <a:prstGeom prst="wedgeRoundRectCallout">
          <a:avLst>
            <a:gd name="adj1" fmla="val -66280"/>
            <a:gd name="adj2" fmla="val 13636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Nurodomi įrodantys dokumentai</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10</xdr:col>
      <xdr:colOff>1076961</xdr:colOff>
      <xdr:row>11</xdr:row>
      <xdr:rowOff>589280</xdr:rowOff>
    </xdr:from>
    <xdr:to>
      <xdr:col>11</xdr:col>
      <xdr:colOff>751841</xdr:colOff>
      <xdr:row>14</xdr:row>
      <xdr:rowOff>111760</xdr:rowOff>
    </xdr:to>
    <xdr:sp macro="" textlink="">
      <xdr:nvSpPr>
        <xdr:cNvPr id="18" name="Kalbos debesėlis: stačiakampis su užapvalintais kampais 17">
          <a:extLst>
            <a:ext uri="{FF2B5EF4-FFF2-40B4-BE49-F238E27FC236}">
              <a16:creationId xmlns:a16="http://schemas.microsoft.com/office/drawing/2014/main" id="{4E517941-0C61-4767-866D-6AA42D58C8FD}"/>
            </a:ext>
          </a:extLst>
        </xdr:cNvPr>
        <xdr:cNvSpPr/>
      </xdr:nvSpPr>
      <xdr:spPr>
        <a:xfrm>
          <a:off x="11064241" y="6207760"/>
          <a:ext cx="2214880" cy="1971040"/>
        </a:xfrm>
        <a:prstGeom prst="wedgeRoundRectCallout">
          <a:avLst>
            <a:gd name="adj1" fmla="val 71721"/>
            <a:gd name="adj2" fmla="val 697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baseline="0">
              <a:latin typeface="Verdana" panose="020B0604030504040204" pitchFamily="34" charset="0"/>
              <a:ea typeface="Verdana" panose="020B0604030504040204" pitchFamily="34" charset="0"/>
            </a:rPr>
            <a:t>Įrašoma informacija pagal sutartį ir įmonės dydį:</a:t>
          </a:r>
        </a:p>
        <a:p>
          <a:pPr algn="l"/>
          <a:r>
            <a:rPr lang="lt-LT" sz="1200" baseline="0">
              <a:solidFill>
                <a:srgbClr val="FF0000"/>
              </a:solidFill>
              <a:latin typeface="Verdana" panose="020B0604030504040204" pitchFamily="34" charset="0"/>
              <a:ea typeface="Verdana" panose="020B0604030504040204" pitchFamily="34" charset="0"/>
            </a:rPr>
            <a:t>Labai mažos </a:t>
          </a:r>
          <a:r>
            <a:rPr lang="lt-LT" sz="1200" baseline="0">
              <a:latin typeface="Verdana" panose="020B0604030504040204" pitchFamily="34" charset="0"/>
              <a:ea typeface="Verdana" panose="020B0604030504040204" pitchFamily="34" charset="0"/>
            </a:rPr>
            <a:t>- stebėsenos rodiklio kodas </a:t>
          </a:r>
          <a:r>
            <a:rPr lang="lt-LT" sz="1200">
              <a:solidFill>
                <a:schemeClr val="lt1"/>
              </a:solidFill>
              <a:effectLst/>
              <a:latin typeface="Verdana" panose="020B0604030504040204" pitchFamily="34" charset="0"/>
              <a:ea typeface="Verdana" panose="020B0604030504040204" pitchFamily="34" charset="0"/>
              <a:cs typeface="+mn-cs"/>
            </a:rPr>
            <a:t>P.B.2.0001.1;</a:t>
          </a:r>
        </a:p>
        <a:p>
          <a:pPr algn="l"/>
          <a:r>
            <a:rPr lang="lt-LT" sz="1200" baseline="0">
              <a:solidFill>
                <a:srgbClr val="FF0000"/>
              </a:solidFill>
              <a:effectLst/>
              <a:latin typeface="Verdana" panose="020B0604030504040204" pitchFamily="34" charset="0"/>
              <a:ea typeface="Verdana" panose="020B0604030504040204" pitchFamily="34" charset="0"/>
              <a:cs typeface="+mn-cs"/>
            </a:rPr>
            <a:t>Mažos</a:t>
          </a:r>
          <a:r>
            <a:rPr lang="lt-LT" sz="1200" baseline="0">
              <a:solidFill>
                <a:schemeClr val="lt1"/>
              </a:solidFill>
              <a:effectLst/>
              <a:latin typeface="Verdana" panose="020B0604030504040204" pitchFamily="34" charset="0"/>
              <a:ea typeface="Verdana" panose="020B0604030504040204" pitchFamily="34" charset="0"/>
              <a:cs typeface="+mn-cs"/>
            </a:rPr>
            <a:t> - </a:t>
          </a:r>
          <a:r>
            <a:rPr lang="lt-LT" sz="1200">
              <a:solidFill>
                <a:schemeClr val="lt1"/>
              </a:solidFill>
              <a:effectLst/>
              <a:latin typeface="Verdana" panose="020B0604030504040204" pitchFamily="34" charset="0"/>
              <a:ea typeface="Verdana" panose="020B0604030504040204" pitchFamily="34" charset="0"/>
              <a:cs typeface="+mn-cs"/>
            </a:rPr>
            <a:t>P.B.2.0001.02</a:t>
          </a:r>
        </a:p>
        <a:p>
          <a:pPr algn="l"/>
          <a:r>
            <a:rPr lang="lt-LT" sz="1200" baseline="0">
              <a:solidFill>
                <a:srgbClr val="FF0000"/>
              </a:solidFill>
              <a:effectLst/>
              <a:latin typeface="Verdana" panose="020B0604030504040204" pitchFamily="34" charset="0"/>
              <a:ea typeface="Verdana" panose="020B0604030504040204" pitchFamily="34" charset="0"/>
              <a:cs typeface="+mn-cs"/>
            </a:rPr>
            <a:t>Vidutinės </a:t>
          </a:r>
          <a:r>
            <a:rPr lang="lt-LT" sz="1200" baseline="0">
              <a:solidFill>
                <a:schemeClr val="lt1"/>
              </a:solidFill>
              <a:effectLst/>
              <a:latin typeface="Verdana" panose="020B0604030504040204" pitchFamily="34" charset="0"/>
              <a:ea typeface="Verdana" panose="020B0604030504040204" pitchFamily="34" charset="0"/>
              <a:cs typeface="+mn-cs"/>
            </a:rPr>
            <a:t>- </a:t>
          </a:r>
          <a:r>
            <a:rPr lang="lt-LT" sz="1200">
              <a:solidFill>
                <a:schemeClr val="lt1"/>
              </a:solidFill>
              <a:effectLst/>
              <a:latin typeface="Verdana" panose="020B0604030504040204" pitchFamily="34" charset="0"/>
              <a:ea typeface="Verdana" panose="020B0604030504040204" pitchFamily="34" charset="0"/>
              <a:cs typeface="+mn-cs"/>
            </a:rPr>
            <a:t>P.B.2.0001.03.</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13</xdr:col>
      <xdr:colOff>660400</xdr:colOff>
      <xdr:row>7</xdr:row>
      <xdr:rowOff>711200</xdr:rowOff>
    </xdr:from>
    <xdr:to>
      <xdr:col>14</xdr:col>
      <xdr:colOff>944880</xdr:colOff>
      <xdr:row>9</xdr:row>
      <xdr:rowOff>38514</xdr:rowOff>
    </xdr:to>
    <xdr:sp macro="" textlink="">
      <xdr:nvSpPr>
        <xdr:cNvPr id="19" name="Kalbos debesėlis: stačiakampis su užapvalintais kampais 18">
          <a:extLst>
            <a:ext uri="{FF2B5EF4-FFF2-40B4-BE49-F238E27FC236}">
              <a16:creationId xmlns:a16="http://schemas.microsoft.com/office/drawing/2014/main" id="{D58BB777-EBFE-4676-B7AF-FC3D34607700}"/>
            </a:ext>
          </a:extLst>
        </xdr:cNvPr>
        <xdr:cNvSpPr/>
      </xdr:nvSpPr>
      <xdr:spPr>
        <a:xfrm>
          <a:off x="16550640" y="4114800"/>
          <a:ext cx="2438400" cy="830994"/>
        </a:xfrm>
        <a:prstGeom prst="wedgeRoundRectCallout">
          <a:avLst>
            <a:gd name="adj1" fmla="val -77511"/>
            <a:gd name="adj2" fmla="val 5919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chemeClr val="lt1"/>
              </a:solidFill>
              <a:effectLst/>
              <a:latin typeface="Verdana" panose="020B0604030504040204" pitchFamily="34" charset="0"/>
              <a:ea typeface="Verdana" panose="020B0604030504040204" pitchFamily="34" charset="0"/>
              <a:cs typeface="+mn-cs"/>
            </a:rPr>
            <a:t>Nurodoma laikotarpio, už kurio pažangą atsiskaitoma teikiamoje VA, pabaiga.</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10</xdr:col>
      <xdr:colOff>944880</xdr:colOff>
      <xdr:row>18</xdr:row>
      <xdr:rowOff>60960</xdr:rowOff>
    </xdr:from>
    <xdr:to>
      <xdr:col>11</xdr:col>
      <xdr:colOff>589187</xdr:colOff>
      <xdr:row>18</xdr:row>
      <xdr:rowOff>904604</xdr:rowOff>
    </xdr:to>
    <xdr:sp macro="" textlink="">
      <xdr:nvSpPr>
        <xdr:cNvPr id="22" name="Kalbos debesėlis: stačiakampis su užapvalintais kampais 21">
          <a:extLst>
            <a:ext uri="{FF2B5EF4-FFF2-40B4-BE49-F238E27FC236}">
              <a16:creationId xmlns:a16="http://schemas.microsoft.com/office/drawing/2014/main" id="{C0B1B660-A9FB-4E6D-A1F9-09F6C80C9685}"/>
            </a:ext>
          </a:extLst>
        </xdr:cNvPr>
        <xdr:cNvSpPr/>
      </xdr:nvSpPr>
      <xdr:spPr>
        <a:xfrm>
          <a:off x="10932160" y="13970000"/>
          <a:ext cx="2184307" cy="843644"/>
        </a:xfrm>
        <a:prstGeom prst="wedgeRoundRectCallout">
          <a:avLst>
            <a:gd name="adj1" fmla="val 81424"/>
            <a:gd name="adj2" fmla="val -3427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Rodiklis pasirenkamas, jei numatyta sertifikavimo veikla</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3</xdr:col>
      <xdr:colOff>406400</xdr:colOff>
      <xdr:row>52</xdr:row>
      <xdr:rowOff>325120</xdr:rowOff>
    </xdr:from>
    <xdr:to>
      <xdr:col>5</xdr:col>
      <xdr:colOff>508000</xdr:colOff>
      <xdr:row>52</xdr:row>
      <xdr:rowOff>1046480</xdr:rowOff>
    </xdr:to>
    <xdr:sp macro="" textlink="">
      <xdr:nvSpPr>
        <xdr:cNvPr id="23" name="Kalbos debesėlis: stačiakampis su užapvalintais kampais 22">
          <a:extLst>
            <a:ext uri="{FF2B5EF4-FFF2-40B4-BE49-F238E27FC236}">
              <a16:creationId xmlns:a16="http://schemas.microsoft.com/office/drawing/2014/main" id="{5BB3FE14-471D-4F70-B19D-DC0B783169C7}"/>
            </a:ext>
          </a:extLst>
        </xdr:cNvPr>
        <xdr:cNvSpPr/>
      </xdr:nvSpPr>
      <xdr:spPr>
        <a:xfrm>
          <a:off x="2042160" y="33700720"/>
          <a:ext cx="2509520" cy="721360"/>
        </a:xfrm>
        <a:prstGeom prst="wedgeRoundRectCallout">
          <a:avLst>
            <a:gd name="adj1" fmla="val -56284"/>
            <a:gd name="adj2" fmla="val 4976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baseline="0">
              <a:latin typeface="Verdana" panose="020B0604030504040204" pitchFamily="34" charset="0"/>
              <a:ea typeface="Verdana" panose="020B0604030504040204" pitchFamily="34" charset="0"/>
            </a:rPr>
            <a:t>Nurodoma tiek veiksmų, kiek nustatyta fiksuotųjų sumų PĮP ir Aprašo 3 priede</a:t>
          </a:r>
        </a:p>
      </xdr:txBody>
    </xdr:sp>
    <xdr:clientData/>
  </xdr:twoCellAnchor>
  <xdr:twoCellAnchor>
    <xdr:from>
      <xdr:col>4</xdr:col>
      <xdr:colOff>457200</xdr:colOff>
      <xdr:row>31</xdr:row>
      <xdr:rowOff>721360</xdr:rowOff>
    </xdr:from>
    <xdr:to>
      <xdr:col>6</xdr:col>
      <xdr:colOff>508000</xdr:colOff>
      <xdr:row>31</xdr:row>
      <xdr:rowOff>1452880</xdr:rowOff>
    </xdr:to>
    <xdr:sp macro="" textlink="">
      <xdr:nvSpPr>
        <xdr:cNvPr id="25" name="Kalbos debesėlis: stačiakampis su užapvalintais kampais 24">
          <a:extLst>
            <a:ext uri="{FF2B5EF4-FFF2-40B4-BE49-F238E27FC236}">
              <a16:creationId xmlns:a16="http://schemas.microsoft.com/office/drawing/2014/main" id="{D931696F-DB16-4B28-A898-5507643597CC}"/>
            </a:ext>
          </a:extLst>
        </xdr:cNvPr>
        <xdr:cNvSpPr/>
      </xdr:nvSpPr>
      <xdr:spPr>
        <a:xfrm>
          <a:off x="2814320" y="25013920"/>
          <a:ext cx="2590800" cy="731520"/>
        </a:xfrm>
        <a:prstGeom prst="wedgeRoundRectCallout">
          <a:avLst>
            <a:gd name="adj1" fmla="val -8500"/>
            <a:gd name="adj2" fmla="val -18916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Nurodoma tiek veiksmų, kiek fiksuotųjų įkainių grupių</a:t>
          </a:r>
          <a:r>
            <a:rPr lang="lt-LT" sz="1200" baseline="0">
              <a:latin typeface="Verdana" panose="020B0604030504040204" pitchFamily="34" charset="0"/>
              <a:ea typeface="Verdana" panose="020B0604030504040204" pitchFamily="34" charset="0"/>
            </a:rPr>
            <a:t> numatyta PĮP/Aprašo 3 priede</a:t>
          </a:r>
        </a:p>
      </xdr:txBody>
    </xdr:sp>
    <xdr:clientData/>
  </xdr:twoCellAnchor>
  <xdr:twoCellAnchor>
    <xdr:from>
      <xdr:col>26</xdr:col>
      <xdr:colOff>9525</xdr:colOff>
      <xdr:row>55</xdr:row>
      <xdr:rowOff>0</xdr:rowOff>
    </xdr:from>
    <xdr:to>
      <xdr:col>26</xdr:col>
      <xdr:colOff>2209800</xdr:colOff>
      <xdr:row>56</xdr:row>
      <xdr:rowOff>238125</xdr:rowOff>
    </xdr:to>
    <xdr:sp macro="" textlink="">
      <xdr:nvSpPr>
        <xdr:cNvPr id="28" name="Kalbos debesėlis: stačiakampis su užapvalintais kampais 27">
          <a:extLst>
            <a:ext uri="{FF2B5EF4-FFF2-40B4-BE49-F238E27FC236}">
              <a16:creationId xmlns:a16="http://schemas.microsoft.com/office/drawing/2014/main" id="{8C245BA2-64B5-4D8B-B931-F29830EF5754}"/>
            </a:ext>
            <a:ext uri="{147F2762-F138-4A5C-976F-8EAC2B608ADB}">
              <a16:predDERef xmlns:a16="http://schemas.microsoft.com/office/drawing/2014/main" pred="{D931696F-DB16-4B28-A898-5507643597CC}"/>
            </a:ext>
          </a:extLst>
        </xdr:cNvPr>
        <xdr:cNvSpPr/>
      </xdr:nvSpPr>
      <xdr:spPr>
        <a:xfrm>
          <a:off x="29165550" y="39138225"/>
          <a:ext cx="2200275" cy="800100"/>
        </a:xfrm>
        <a:prstGeom prst="wedgeRoundRectCallout">
          <a:avLst>
            <a:gd name="adj1" fmla="val 66041"/>
            <a:gd name="adj2" fmla="val -5403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baseline="0">
              <a:latin typeface="Verdana" panose="020B0604030504040204" pitchFamily="34" charset="0"/>
              <a:ea typeface="Verdana" panose="020B0604030504040204" pitchFamily="34" charset="0"/>
            </a:rPr>
            <a:t>Nustatyta fiksuotoji suma išmokama vienu mokėjimu pilnai vykdžius veiklą ir pateikus jos įvykdymo įrodymus</a:t>
          </a:r>
        </a:p>
      </xdr:txBody>
    </xdr:sp>
    <xdr:clientData/>
  </xdr:twoCellAnchor>
  <xdr:twoCellAnchor editAs="oneCell">
    <xdr:from>
      <xdr:col>9</xdr:col>
      <xdr:colOff>0</xdr:colOff>
      <xdr:row>78</xdr:row>
      <xdr:rowOff>0</xdr:rowOff>
    </xdr:from>
    <xdr:to>
      <xdr:col>10</xdr:col>
      <xdr:colOff>1268730</xdr:colOff>
      <xdr:row>78</xdr:row>
      <xdr:rowOff>967740</xdr:rowOff>
    </xdr:to>
    <xdr:pic>
      <xdr:nvPicPr>
        <xdr:cNvPr id="31" name="Picture 30">
          <a:extLst>
            <a:ext uri="{FF2B5EF4-FFF2-40B4-BE49-F238E27FC236}">
              <a16:creationId xmlns:a16="http://schemas.microsoft.com/office/drawing/2014/main" id="{C1571C27-9E62-4FB4-AF91-C1F41C5B2D0A}"/>
            </a:ext>
            <a:ext uri="{147F2762-F138-4A5C-976F-8EAC2B608ADB}">
              <a16:predDERef xmlns:a16="http://schemas.microsoft.com/office/drawing/2014/main" pred="{E6E3FA8E-F657-450E-2C8C-334C31A5FBD7}"/>
            </a:ext>
          </a:extLst>
        </xdr:cNvPr>
        <xdr:cNvPicPr>
          <a:picLocks noChangeAspect="1"/>
        </xdr:cNvPicPr>
      </xdr:nvPicPr>
      <xdr:blipFill>
        <a:blip xmlns:r="http://schemas.openxmlformats.org/officeDocument/2006/relationships" r:embed="rId1"/>
        <a:stretch>
          <a:fillRect/>
        </a:stretch>
      </xdr:blipFill>
      <xdr:spPr>
        <a:xfrm>
          <a:off x="8458200" y="46967775"/>
          <a:ext cx="2505075" cy="971550"/>
        </a:xfrm>
        <a:prstGeom prst="rect">
          <a:avLst/>
        </a:prstGeom>
      </xdr:spPr>
    </xdr:pic>
    <xdr:clientData/>
  </xdr:twoCellAnchor>
  <xdr:twoCellAnchor>
    <xdr:from>
      <xdr:col>3</xdr:col>
      <xdr:colOff>406400</xdr:colOff>
      <xdr:row>42</xdr:row>
      <xdr:rowOff>325120</xdr:rowOff>
    </xdr:from>
    <xdr:to>
      <xdr:col>5</xdr:col>
      <xdr:colOff>508000</xdr:colOff>
      <xdr:row>42</xdr:row>
      <xdr:rowOff>1046480</xdr:rowOff>
    </xdr:to>
    <xdr:sp macro="" textlink="">
      <xdr:nvSpPr>
        <xdr:cNvPr id="11" name="Kalbos debesėlis: stačiakampis su užapvalintais kampais 10">
          <a:extLst>
            <a:ext uri="{FF2B5EF4-FFF2-40B4-BE49-F238E27FC236}">
              <a16:creationId xmlns:a16="http://schemas.microsoft.com/office/drawing/2014/main" id="{D7E02482-99B9-4B3C-8497-D50E6049D742}"/>
            </a:ext>
          </a:extLst>
        </xdr:cNvPr>
        <xdr:cNvSpPr/>
      </xdr:nvSpPr>
      <xdr:spPr>
        <a:xfrm>
          <a:off x="2042160" y="39288720"/>
          <a:ext cx="2509520" cy="721360"/>
        </a:xfrm>
        <a:prstGeom prst="wedgeRoundRectCallout">
          <a:avLst>
            <a:gd name="adj1" fmla="val -56284"/>
            <a:gd name="adj2" fmla="val 4976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baseline="0">
              <a:latin typeface="Verdana" panose="020B0604030504040204" pitchFamily="34" charset="0"/>
              <a:ea typeface="Verdana" panose="020B0604030504040204" pitchFamily="34" charset="0"/>
            </a:rPr>
            <a:t>Nurodoma tiek veiksmų, kiek nustatyta fiksuotųjų sumų PĮP ir Aprašo 3 priede</a:t>
          </a:r>
        </a:p>
      </xdr:txBody>
    </xdr:sp>
    <xdr:clientData/>
  </xdr:twoCellAnchor>
  <xdr:twoCellAnchor>
    <xdr:from>
      <xdr:col>6</xdr:col>
      <xdr:colOff>213360</xdr:colOff>
      <xdr:row>42</xdr:row>
      <xdr:rowOff>467360</xdr:rowOff>
    </xdr:from>
    <xdr:to>
      <xdr:col>8</xdr:col>
      <xdr:colOff>751840</xdr:colOff>
      <xdr:row>42</xdr:row>
      <xdr:rowOff>1026160</xdr:rowOff>
    </xdr:to>
    <xdr:sp macro="" textlink="">
      <xdr:nvSpPr>
        <xdr:cNvPr id="21" name="Kalbos debesėlis: stačiakampis su užapvalintais kampais 20">
          <a:extLst>
            <a:ext uri="{FF2B5EF4-FFF2-40B4-BE49-F238E27FC236}">
              <a16:creationId xmlns:a16="http://schemas.microsoft.com/office/drawing/2014/main" id="{EA9C2417-016C-4F1D-ADA5-900B710FFE65}"/>
            </a:ext>
          </a:extLst>
        </xdr:cNvPr>
        <xdr:cNvSpPr/>
      </xdr:nvSpPr>
      <xdr:spPr>
        <a:xfrm>
          <a:off x="5110480" y="39430960"/>
          <a:ext cx="3220720" cy="558800"/>
        </a:xfrm>
        <a:prstGeom prst="wedgeRoundRectCallout">
          <a:avLst>
            <a:gd name="adj1" fmla="val -72398"/>
            <a:gd name="adj2" fmla="val -11006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baseline="0">
              <a:latin typeface="Verdana" panose="020B0604030504040204" pitchFamily="34" charset="0"/>
              <a:ea typeface="Verdana" panose="020B0604030504040204" pitchFamily="34" charset="0"/>
            </a:rPr>
            <a:t>Matavimo vienetai nurodomi tokie, kokie nurodyti PĮP - vnt. arba kompl.</a:t>
          </a:r>
        </a:p>
      </xdr:txBody>
    </xdr:sp>
    <xdr:clientData/>
  </xdr:twoCellAnchor>
  <xdr:twoCellAnchor>
    <xdr:from>
      <xdr:col>4</xdr:col>
      <xdr:colOff>1239520</xdr:colOff>
      <xdr:row>47</xdr:row>
      <xdr:rowOff>243840</xdr:rowOff>
    </xdr:from>
    <xdr:to>
      <xdr:col>7</xdr:col>
      <xdr:colOff>274320</xdr:colOff>
      <xdr:row>47</xdr:row>
      <xdr:rowOff>965200</xdr:rowOff>
    </xdr:to>
    <xdr:sp macro="" textlink="">
      <xdr:nvSpPr>
        <xdr:cNvPr id="24" name="Kalbos debesėlis: stačiakampis su užapvalintais kampais 23">
          <a:extLst>
            <a:ext uri="{FF2B5EF4-FFF2-40B4-BE49-F238E27FC236}">
              <a16:creationId xmlns:a16="http://schemas.microsoft.com/office/drawing/2014/main" id="{FF64CA92-251C-43B7-BD9C-0245A9020F97}"/>
            </a:ext>
          </a:extLst>
        </xdr:cNvPr>
        <xdr:cNvSpPr/>
      </xdr:nvSpPr>
      <xdr:spPr>
        <a:xfrm>
          <a:off x="3596640" y="35570160"/>
          <a:ext cx="2509520" cy="721360"/>
        </a:xfrm>
        <a:prstGeom prst="wedgeRoundRectCallout">
          <a:avLst>
            <a:gd name="adj1" fmla="val -64381"/>
            <a:gd name="adj2" fmla="val 5821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baseline="0">
              <a:latin typeface="Verdana" panose="020B0604030504040204" pitchFamily="34" charset="0"/>
              <a:ea typeface="Verdana" panose="020B0604030504040204" pitchFamily="34" charset="0"/>
            </a:rPr>
            <a:t>Nurodoma tiksliai, ar planuojamas svetainės sukūrimas, ar atnaujinimas.</a:t>
          </a:r>
        </a:p>
      </xdr:txBody>
    </xdr:sp>
    <xdr:clientData/>
  </xdr:twoCellAnchor>
  <xdr:twoCellAnchor>
    <xdr:from>
      <xdr:col>10</xdr:col>
      <xdr:colOff>467360</xdr:colOff>
      <xdr:row>47</xdr:row>
      <xdr:rowOff>304800</xdr:rowOff>
    </xdr:from>
    <xdr:to>
      <xdr:col>11</xdr:col>
      <xdr:colOff>1148080</xdr:colOff>
      <xdr:row>47</xdr:row>
      <xdr:rowOff>863600</xdr:rowOff>
    </xdr:to>
    <xdr:sp macro="" textlink="">
      <xdr:nvSpPr>
        <xdr:cNvPr id="27" name="Kalbos debesėlis: stačiakampis su užapvalintais kampais 26">
          <a:extLst>
            <a:ext uri="{FF2B5EF4-FFF2-40B4-BE49-F238E27FC236}">
              <a16:creationId xmlns:a16="http://schemas.microsoft.com/office/drawing/2014/main" id="{E58897B5-9CC7-4831-80BD-B2335F0E3B3E}"/>
            </a:ext>
          </a:extLst>
        </xdr:cNvPr>
        <xdr:cNvSpPr/>
      </xdr:nvSpPr>
      <xdr:spPr>
        <a:xfrm>
          <a:off x="10454640" y="35631120"/>
          <a:ext cx="3220720" cy="558800"/>
        </a:xfrm>
        <a:prstGeom prst="wedgeRoundRectCallout">
          <a:avLst>
            <a:gd name="adj1" fmla="val -72398"/>
            <a:gd name="adj2" fmla="val -11006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baseline="0">
              <a:latin typeface="Verdana" panose="020B0604030504040204" pitchFamily="34" charset="0"/>
              <a:ea typeface="Verdana" panose="020B0604030504040204" pitchFamily="34" charset="0"/>
            </a:rPr>
            <a:t>Matavimo vienetai nurodomi tokie, kokie nurodyti PĮP - vnt. arba kompl.</a:t>
          </a:r>
        </a:p>
      </xdr:txBody>
    </xdr:sp>
    <xdr:clientData/>
  </xdr:twoCellAnchor>
  <xdr:twoCellAnchor>
    <xdr:from>
      <xdr:col>4</xdr:col>
      <xdr:colOff>1314450</xdr:colOff>
      <xdr:row>51</xdr:row>
      <xdr:rowOff>2540</xdr:rowOff>
    </xdr:from>
    <xdr:to>
      <xdr:col>7</xdr:col>
      <xdr:colOff>345440</xdr:colOff>
      <xdr:row>51</xdr:row>
      <xdr:rowOff>292735</xdr:rowOff>
    </xdr:to>
    <xdr:sp macro="" textlink="">
      <xdr:nvSpPr>
        <xdr:cNvPr id="29" name="Kalbos debesėlis: stačiakampis su užapvalintais kampais 28">
          <a:extLst>
            <a:ext uri="{FF2B5EF4-FFF2-40B4-BE49-F238E27FC236}">
              <a16:creationId xmlns:a16="http://schemas.microsoft.com/office/drawing/2014/main" id="{26FC4C05-06A0-4048-9B37-83906C8DF19E}"/>
            </a:ext>
          </a:extLst>
        </xdr:cNvPr>
        <xdr:cNvSpPr/>
      </xdr:nvSpPr>
      <xdr:spPr>
        <a:xfrm>
          <a:off x="3668486" y="36197540"/>
          <a:ext cx="2514418" cy="290195"/>
        </a:xfrm>
        <a:prstGeom prst="wedgeRoundRectCallout">
          <a:avLst>
            <a:gd name="adj1" fmla="val -83409"/>
            <a:gd name="adj2" fmla="val -9530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baseline="0">
              <a:latin typeface="Verdana" panose="020B0604030504040204" pitchFamily="34" charset="0"/>
              <a:ea typeface="Verdana" panose="020B0604030504040204" pitchFamily="34" charset="0"/>
            </a:rPr>
            <a:t>Nurodoma tiksliai, ar planuojamas svetainės sukūrimas, ar atnaujinimas.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219074</xdr:colOff>
      <xdr:row>26</xdr:row>
      <xdr:rowOff>114299</xdr:rowOff>
    </xdr:from>
    <xdr:to>
      <xdr:col>21</xdr:col>
      <xdr:colOff>552449</xdr:colOff>
      <xdr:row>28</xdr:row>
      <xdr:rowOff>1904</xdr:rowOff>
    </xdr:to>
    <xdr:sp macro="" textlink="">
      <xdr:nvSpPr>
        <xdr:cNvPr id="3" name="Kalbos debesėlis: stačiakampis su užapvalintais kampais 2">
          <a:extLst>
            <a:ext uri="{FF2B5EF4-FFF2-40B4-BE49-F238E27FC236}">
              <a16:creationId xmlns:a16="http://schemas.microsoft.com/office/drawing/2014/main" id="{79268913-6AFA-4959-A370-DCA396F5AC23}"/>
            </a:ext>
          </a:extLst>
        </xdr:cNvPr>
        <xdr:cNvSpPr/>
      </xdr:nvSpPr>
      <xdr:spPr>
        <a:xfrm>
          <a:off x="11229974" y="8381999"/>
          <a:ext cx="2771775" cy="1091565"/>
        </a:xfrm>
        <a:prstGeom prst="wedgeRoundRectCallout">
          <a:avLst>
            <a:gd name="adj1" fmla="val -68443"/>
            <a:gd name="adj2" fmla="val 46635"/>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Žymima faktinė įgyvendintų informavimo priemonių informacija</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16</xdr:col>
      <xdr:colOff>609600</xdr:colOff>
      <xdr:row>47</xdr:row>
      <xdr:rowOff>180975</xdr:rowOff>
    </xdr:from>
    <xdr:to>
      <xdr:col>20</xdr:col>
      <xdr:colOff>447675</xdr:colOff>
      <xdr:row>51</xdr:row>
      <xdr:rowOff>19050</xdr:rowOff>
    </xdr:to>
    <xdr:sp macro="" textlink="">
      <xdr:nvSpPr>
        <xdr:cNvPr id="4" name="Kalbos debesėlis: stačiakampis su užapvalintais kampais 3">
          <a:extLst>
            <a:ext uri="{FF2B5EF4-FFF2-40B4-BE49-F238E27FC236}">
              <a16:creationId xmlns:a16="http://schemas.microsoft.com/office/drawing/2014/main" id="{A677A32D-9351-4F12-B289-B69345067C76}"/>
            </a:ext>
          </a:extLst>
        </xdr:cNvPr>
        <xdr:cNvSpPr/>
      </xdr:nvSpPr>
      <xdr:spPr>
        <a:xfrm>
          <a:off x="13439775" y="27830145"/>
          <a:ext cx="2426970" cy="407670"/>
        </a:xfrm>
        <a:prstGeom prst="wedgeRoundRectCallout">
          <a:avLst>
            <a:gd name="adj1" fmla="val -463285"/>
            <a:gd name="adj2" fmla="val -21475"/>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Žymima faktinė informacija</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63"/>
  <sheetViews>
    <sheetView topLeftCell="A16" zoomScale="110" zoomScaleNormal="110" workbookViewId="0">
      <pane xSplit="5" topLeftCell="L1" activePane="topRight" state="frozen"/>
      <selection pane="topRight" activeCell="AB14" sqref="AB14"/>
    </sheetView>
  </sheetViews>
  <sheetFormatPr defaultColWidth="9.44140625" defaultRowHeight="13.8" outlineLevelRow="1" x14ac:dyDescent="0.25"/>
  <cols>
    <col min="1" max="1" width="5.44140625" style="22" customWidth="1"/>
    <col min="2" max="2" width="7.44140625" style="22" customWidth="1"/>
    <col min="3" max="3" width="11" style="22" customWidth="1"/>
    <col min="4" max="4" width="10.44140625" style="22" customWidth="1"/>
    <col min="5" max="5" width="24.5546875" style="34" customWidth="1"/>
    <col min="6" max="6" width="12.44140625" style="22" customWidth="1"/>
    <col min="7" max="7" width="13.5546875" style="22" customWidth="1"/>
    <col min="8" max="8" width="37.33203125" style="35" customWidth="1"/>
    <col min="9" max="9" width="16.5546875" style="22" customWidth="1"/>
    <col min="10" max="10" width="18.5546875" style="22" customWidth="1"/>
    <col min="11" max="11" width="37" style="22" customWidth="1"/>
    <col min="12" max="12" width="18.5546875" style="22" customWidth="1"/>
    <col min="13" max="13" width="30.44140625" style="22" customWidth="1"/>
    <col min="14" max="14" width="31.44140625" style="22" customWidth="1"/>
    <col min="15" max="15" width="22" style="22" customWidth="1"/>
    <col min="16" max="16" width="17.44140625" style="22" customWidth="1"/>
    <col min="17" max="17" width="17.6640625" style="22" customWidth="1"/>
    <col min="18" max="18" width="15.88671875" style="22" customWidth="1"/>
    <col min="19" max="19" width="16" style="22" customWidth="1"/>
    <col min="20" max="20" width="16.33203125" style="22" customWidth="1"/>
    <col min="21" max="22" width="12.5546875" style="22" customWidth="1"/>
    <col min="23" max="24" width="14.5546875" style="22" customWidth="1"/>
    <col min="25" max="25" width="11.44140625" style="22" customWidth="1"/>
    <col min="26" max="26" width="3.44140625" style="145" customWidth="1"/>
    <col min="27" max="27" width="37.5546875" style="22" customWidth="1"/>
    <col min="28" max="28" width="47" style="22" customWidth="1"/>
    <col min="29" max="29" width="21.44140625" style="22" customWidth="1"/>
    <col min="30" max="30" width="13" style="22" customWidth="1"/>
    <col min="31" max="57" width="10.5546875" style="22" bestFit="1" customWidth="1"/>
    <col min="58" max="58" width="7.5546875" style="22" customWidth="1"/>
    <col min="59" max="60" width="7" style="22" customWidth="1"/>
    <col min="61" max="61" width="7.5546875" style="22" customWidth="1"/>
    <col min="62" max="64" width="7" style="22" customWidth="1"/>
    <col min="65" max="65" width="8.5546875" style="22" customWidth="1"/>
    <col min="66" max="66" width="10" style="22" bestFit="1" customWidth="1"/>
    <col min="67" max="16384" width="9.44140625" style="22"/>
  </cols>
  <sheetData>
    <row r="1" spans="1:38" ht="62.25" customHeight="1" x14ac:dyDescent="0.25">
      <c r="K1" s="426" t="s">
        <v>0</v>
      </c>
      <c r="L1" s="426"/>
      <c r="M1" s="426"/>
      <c r="N1" s="426"/>
      <c r="O1" s="426"/>
      <c r="P1" s="426"/>
      <c r="Q1" s="121"/>
    </row>
    <row r="2" spans="1:38" ht="30.75" customHeight="1" x14ac:dyDescent="0.25">
      <c r="K2" s="427"/>
      <c r="L2" s="427"/>
      <c r="M2" s="427"/>
      <c r="N2" s="427"/>
      <c r="O2" s="427"/>
      <c r="P2" s="427"/>
      <c r="Q2" s="101"/>
    </row>
    <row r="3" spans="1:38" ht="27" customHeight="1" x14ac:dyDescent="0.3">
      <c r="B3" s="21" t="s">
        <v>1</v>
      </c>
      <c r="K3" s="427"/>
      <c r="L3" s="427"/>
      <c r="M3" s="427"/>
      <c r="N3" s="427"/>
      <c r="O3" s="427"/>
      <c r="P3" s="427"/>
      <c r="Q3" s="101"/>
    </row>
    <row r="4" spans="1:38" ht="15" customHeight="1" x14ac:dyDescent="0.25">
      <c r="K4" s="101"/>
      <c r="L4" s="101"/>
      <c r="M4" s="101"/>
      <c r="N4" s="101"/>
      <c r="O4" s="101"/>
      <c r="P4" s="101"/>
      <c r="Q4" s="101"/>
    </row>
    <row r="5" spans="1:38" ht="30" customHeight="1" x14ac:dyDescent="0.25">
      <c r="B5" s="449" t="s">
        <v>2</v>
      </c>
      <c r="C5" s="449"/>
      <c r="D5" s="470" t="s">
        <v>3</v>
      </c>
      <c r="E5" s="470"/>
    </row>
    <row r="6" spans="1:38" ht="15" customHeight="1" x14ac:dyDescent="0.25"/>
    <row r="7" spans="1:38" ht="88.5" customHeight="1" x14ac:dyDescent="0.25">
      <c r="A7" s="38"/>
      <c r="B7" s="383" t="s">
        <v>4</v>
      </c>
      <c r="C7" s="384"/>
      <c r="D7" s="474" t="s">
        <v>5</v>
      </c>
      <c r="E7" s="475"/>
      <c r="G7" s="428" t="s">
        <v>6</v>
      </c>
      <c r="H7" s="428"/>
      <c r="I7" s="438" t="s">
        <v>7</v>
      </c>
      <c r="J7" s="439"/>
      <c r="L7" s="436" t="s">
        <v>8</v>
      </c>
      <c r="M7" s="437"/>
      <c r="R7" s="36"/>
      <c r="S7" s="36"/>
      <c r="T7" s="36"/>
    </row>
    <row r="8" spans="1:38" ht="79.5" customHeight="1" x14ac:dyDescent="0.25">
      <c r="A8" s="37"/>
      <c r="B8" s="38"/>
      <c r="C8" s="38"/>
      <c r="D8" s="39"/>
      <c r="L8" s="434" t="s">
        <v>9</v>
      </c>
      <c r="M8" s="435"/>
      <c r="N8" s="433" t="s">
        <v>10</v>
      </c>
      <c r="O8" s="433"/>
      <c r="P8" s="433"/>
      <c r="Q8" s="122"/>
    </row>
    <row r="9" spans="1:38" ht="39" customHeight="1" x14ac:dyDescent="0.25">
      <c r="A9" s="38"/>
      <c r="B9" s="418" t="s">
        <v>11</v>
      </c>
      <c r="C9" s="419"/>
      <c r="D9" s="473" t="s">
        <v>12</v>
      </c>
      <c r="E9" s="473"/>
      <c r="G9" s="442" t="s">
        <v>13</v>
      </c>
      <c r="H9" s="442"/>
      <c r="I9" s="40" t="s">
        <v>14</v>
      </c>
      <c r="J9" s="114" t="s">
        <v>15</v>
      </c>
      <c r="K9" s="153" t="s">
        <v>16</v>
      </c>
      <c r="L9" s="440" t="s">
        <v>17</v>
      </c>
      <c r="M9" s="441"/>
      <c r="N9" s="41"/>
      <c r="O9" s="123"/>
      <c r="AA9" s="157" t="s">
        <v>18</v>
      </c>
      <c r="AB9" s="42"/>
      <c r="AC9" s="23"/>
      <c r="AD9" s="23"/>
    </row>
    <row r="10" spans="1:38" ht="30" customHeight="1" x14ac:dyDescent="0.25">
      <c r="A10" s="94"/>
      <c r="B10" s="94"/>
      <c r="C10" s="94"/>
      <c r="D10" s="473"/>
      <c r="E10" s="473"/>
      <c r="K10" s="154" t="s">
        <v>19</v>
      </c>
      <c r="L10" s="445" t="s">
        <v>20</v>
      </c>
      <c r="M10" s="446"/>
      <c r="AA10" s="43"/>
      <c r="AB10" s="23"/>
      <c r="AC10" s="23"/>
      <c r="AD10" s="23"/>
    </row>
    <row r="11" spans="1:38" ht="26.1" customHeight="1" x14ac:dyDescent="0.25">
      <c r="A11" s="94"/>
      <c r="B11" s="94"/>
      <c r="C11" s="94"/>
      <c r="D11" s="473"/>
      <c r="E11" s="473"/>
      <c r="AA11" s="43"/>
      <c r="AB11" s="23"/>
      <c r="AC11" s="23"/>
      <c r="AD11" s="23"/>
    </row>
    <row r="12" spans="1:38" ht="47.25" customHeight="1" x14ac:dyDescent="0.25">
      <c r="A12" s="94"/>
      <c r="B12" s="38"/>
      <c r="C12" s="38"/>
      <c r="D12" s="39"/>
      <c r="E12" s="39"/>
      <c r="G12" s="387" t="s">
        <v>21</v>
      </c>
      <c r="H12" s="387"/>
      <c r="I12" s="388"/>
      <c r="J12" s="431" t="s">
        <v>22</v>
      </c>
      <c r="K12" s="432"/>
      <c r="M12" s="116" t="s">
        <v>23</v>
      </c>
      <c r="N12" s="208" t="s">
        <v>24</v>
      </c>
      <c r="O12" s="209" t="s">
        <v>25</v>
      </c>
      <c r="P12" s="155" t="s">
        <v>26</v>
      </c>
      <c r="Q12" s="156" t="s">
        <v>27</v>
      </c>
      <c r="R12" s="156" t="s">
        <v>28</v>
      </c>
      <c r="S12" s="156" t="s">
        <v>29</v>
      </c>
      <c r="T12" s="210" t="s">
        <v>30</v>
      </c>
      <c r="U12" s="29" t="s">
        <v>31</v>
      </c>
      <c r="V12" s="205" t="s">
        <v>32</v>
      </c>
      <c r="W12" s="206"/>
    </row>
    <row r="13" spans="1:38" ht="62.25" customHeight="1" x14ac:dyDescent="0.25">
      <c r="A13" s="38"/>
      <c r="B13" s="471" t="s">
        <v>33</v>
      </c>
      <c r="C13" s="472"/>
      <c r="D13" s="480" t="s">
        <v>34</v>
      </c>
      <c r="E13" s="481"/>
      <c r="G13" s="387" t="s">
        <v>35</v>
      </c>
      <c r="H13" s="387"/>
      <c r="I13" s="388"/>
      <c r="J13" s="452" t="s">
        <v>36</v>
      </c>
      <c r="K13" s="452"/>
      <c r="M13" s="429" t="s">
        <v>37</v>
      </c>
      <c r="N13" s="447" t="s">
        <v>38</v>
      </c>
      <c r="O13" s="443" t="s">
        <v>39</v>
      </c>
      <c r="P13" s="370" t="s">
        <v>40</v>
      </c>
      <c r="Q13" s="368" t="s">
        <v>41</v>
      </c>
      <c r="R13" s="368" t="s">
        <v>42</v>
      </c>
      <c r="S13" s="368" t="s">
        <v>43</v>
      </c>
      <c r="T13" s="397" t="s">
        <v>44</v>
      </c>
      <c r="U13" s="391" t="s">
        <v>45</v>
      </c>
      <c r="V13" s="393" t="s">
        <v>46</v>
      </c>
      <c r="W13" s="394"/>
    </row>
    <row r="14" spans="1:38" ht="84" customHeight="1" x14ac:dyDescent="0.25">
      <c r="A14" s="38"/>
      <c r="B14" s="38"/>
      <c r="C14" s="38"/>
      <c r="D14" s="39"/>
      <c r="G14" s="387" t="s">
        <v>47</v>
      </c>
      <c r="H14" s="387"/>
      <c r="I14" s="388"/>
      <c r="J14" s="452" t="s">
        <v>48</v>
      </c>
      <c r="K14" s="452"/>
      <c r="M14" s="430"/>
      <c r="N14" s="448"/>
      <c r="O14" s="444"/>
      <c r="P14" s="371"/>
      <c r="Q14" s="369"/>
      <c r="R14" s="369"/>
      <c r="S14" s="369"/>
      <c r="T14" s="398"/>
      <c r="U14" s="392"/>
      <c r="V14" s="395"/>
      <c r="W14" s="396"/>
    </row>
    <row r="15" spans="1:38" ht="70.349999999999994" customHeight="1" x14ac:dyDescent="0.25">
      <c r="A15" s="38"/>
      <c r="B15" s="38" t="s">
        <v>49</v>
      </c>
      <c r="C15" s="38"/>
      <c r="D15" s="401" t="s">
        <v>50</v>
      </c>
      <c r="E15" s="402"/>
      <c r="G15" s="387" t="s">
        <v>51</v>
      </c>
      <c r="H15" s="387"/>
      <c r="I15" s="388"/>
      <c r="J15" s="476" t="s">
        <v>52</v>
      </c>
      <c r="K15" s="476"/>
      <c r="AA15" s="158" t="s">
        <v>53</v>
      </c>
      <c r="AB15" s="44" t="s">
        <v>54</v>
      </c>
      <c r="AC15" s="44"/>
      <c r="AD15" s="44"/>
      <c r="AE15" s="44"/>
      <c r="AF15" s="44"/>
      <c r="AG15" s="44"/>
      <c r="AH15" s="44"/>
      <c r="AI15" s="44"/>
      <c r="AJ15" s="44"/>
      <c r="AK15" s="45"/>
      <c r="AL15" s="45"/>
    </row>
    <row r="16" spans="1:38" ht="35.4" customHeight="1" x14ac:dyDescent="0.25">
      <c r="A16" s="46"/>
      <c r="AA16" s="47"/>
    </row>
    <row r="17" spans="1:38" s="132" customFormat="1" ht="66" customHeight="1" x14ac:dyDescent="0.25">
      <c r="A17" s="131"/>
      <c r="B17" s="160" t="s">
        <v>55</v>
      </c>
      <c r="C17" s="469" t="s">
        <v>56</v>
      </c>
      <c r="D17" s="469"/>
      <c r="E17" s="469"/>
      <c r="F17" s="469"/>
      <c r="G17" s="469"/>
      <c r="H17" s="469"/>
      <c r="I17" s="469"/>
      <c r="J17" s="469"/>
      <c r="K17" s="469"/>
      <c r="L17" s="469"/>
      <c r="M17" s="469"/>
      <c r="N17" s="162" t="s">
        <v>57</v>
      </c>
      <c r="O17" s="162" t="s">
        <v>58</v>
      </c>
      <c r="P17" s="162" t="s">
        <v>59</v>
      </c>
      <c r="Y17" s="133"/>
      <c r="Z17" s="145"/>
    </row>
    <row r="18" spans="1:38" s="132" customFormat="1" ht="144" x14ac:dyDescent="0.25">
      <c r="A18" s="131"/>
      <c r="B18" s="165" t="s">
        <v>60</v>
      </c>
      <c r="C18" s="470" t="s">
        <v>61</v>
      </c>
      <c r="D18" s="470"/>
      <c r="E18" s="470"/>
      <c r="F18" s="470"/>
      <c r="G18" s="470"/>
      <c r="H18" s="470"/>
      <c r="I18" s="470"/>
      <c r="J18" s="470"/>
      <c r="K18" s="470"/>
      <c r="L18" s="470"/>
      <c r="M18" s="470"/>
      <c r="N18" s="167" t="s">
        <v>62</v>
      </c>
      <c r="O18" s="168" t="s">
        <v>63</v>
      </c>
      <c r="P18" s="168" t="s">
        <v>64</v>
      </c>
      <c r="Y18" s="133"/>
      <c r="Z18" s="145"/>
    </row>
    <row r="19" spans="1:38" ht="120.75" customHeight="1" x14ac:dyDescent="0.25">
      <c r="A19" s="46"/>
      <c r="B19" s="48" t="s">
        <v>65</v>
      </c>
      <c r="C19" s="423" t="s">
        <v>66</v>
      </c>
      <c r="D19" s="424"/>
      <c r="E19" s="425"/>
      <c r="F19" s="407" t="s">
        <v>24</v>
      </c>
      <c r="G19" s="408"/>
      <c r="H19" s="409"/>
      <c r="I19" s="48" t="s">
        <v>67</v>
      </c>
      <c r="J19" s="457" t="s">
        <v>68</v>
      </c>
      <c r="K19" s="166" t="s">
        <v>69</v>
      </c>
      <c r="L19" s="459" t="s">
        <v>70</v>
      </c>
      <c r="M19" s="166" t="s">
        <v>71</v>
      </c>
      <c r="N19" s="96" t="s">
        <v>72</v>
      </c>
      <c r="O19" s="162" t="s">
        <v>73</v>
      </c>
      <c r="P19" s="162" t="s">
        <v>74</v>
      </c>
      <c r="Q19" s="163" t="s">
        <v>75</v>
      </c>
      <c r="R19" s="162" t="s">
        <v>76</v>
      </c>
      <c r="S19" s="162" t="s">
        <v>77</v>
      </c>
      <c r="T19" s="162" t="s">
        <v>78</v>
      </c>
      <c r="AA19" s="159" t="s">
        <v>79</v>
      </c>
      <c r="AB19" s="49" t="s">
        <v>80</v>
      </c>
      <c r="AC19" s="45"/>
      <c r="AD19" s="45"/>
      <c r="AE19" s="45"/>
      <c r="AF19" s="50"/>
      <c r="AG19" s="50"/>
      <c r="AH19" s="45"/>
      <c r="AI19" s="45"/>
      <c r="AJ19" s="45"/>
      <c r="AK19" s="45"/>
      <c r="AL19" s="45"/>
    </row>
    <row r="20" spans="1:38" ht="265.5" customHeight="1" x14ac:dyDescent="0.25">
      <c r="A20" s="11"/>
      <c r="B20" s="165" t="s">
        <v>81</v>
      </c>
      <c r="C20" s="413" t="s">
        <v>82</v>
      </c>
      <c r="D20" s="414"/>
      <c r="E20" s="415"/>
      <c r="F20" s="413" t="s">
        <v>83</v>
      </c>
      <c r="G20" s="416"/>
      <c r="H20" s="417"/>
      <c r="I20" s="166" t="s">
        <v>84</v>
      </c>
      <c r="J20" s="458"/>
      <c r="K20" s="51" t="s">
        <v>85</v>
      </c>
      <c r="L20" s="460"/>
      <c r="M20" s="51" t="s">
        <v>86</v>
      </c>
      <c r="N20" s="169" t="s">
        <v>87</v>
      </c>
      <c r="O20" s="164" t="s">
        <v>63</v>
      </c>
      <c r="P20" s="164" t="s">
        <v>64</v>
      </c>
      <c r="Q20" s="170" t="s">
        <v>88</v>
      </c>
      <c r="R20" s="170" t="s">
        <v>89</v>
      </c>
      <c r="S20" s="171" t="s">
        <v>90</v>
      </c>
      <c r="T20" s="171" t="s">
        <v>91</v>
      </c>
      <c r="AA20" s="52"/>
      <c r="AB20" s="11"/>
      <c r="AC20" s="53"/>
      <c r="AD20" s="53"/>
      <c r="AE20" s="53"/>
      <c r="AF20" s="53"/>
    </row>
    <row r="21" spans="1:38" ht="80.25" customHeight="1" x14ac:dyDescent="0.25">
      <c r="B21" s="54" t="s">
        <v>55</v>
      </c>
      <c r="C21" s="513" t="s">
        <v>92</v>
      </c>
      <c r="D21" s="513"/>
      <c r="E21" s="513"/>
      <c r="F21" s="95" t="s">
        <v>93</v>
      </c>
      <c r="G21" s="95" t="s">
        <v>94</v>
      </c>
      <c r="H21" s="55" t="s">
        <v>31</v>
      </c>
      <c r="I21" s="456" t="s">
        <v>95</v>
      </c>
      <c r="J21" s="456"/>
      <c r="K21" s="456"/>
      <c r="L21" s="456"/>
      <c r="M21" s="456"/>
      <c r="N21" s="95" t="s">
        <v>96</v>
      </c>
      <c r="O21" s="162" t="s">
        <v>73</v>
      </c>
      <c r="P21" s="55" t="s">
        <v>74</v>
      </c>
      <c r="Q21" s="56" t="s">
        <v>97</v>
      </c>
      <c r="R21" s="56" t="s">
        <v>98</v>
      </c>
      <c r="V21" s="129"/>
      <c r="X21" s="57"/>
      <c r="Y21" s="57"/>
      <c r="Z21" s="146"/>
      <c r="AA21" s="47"/>
      <c r="AB21" s="47"/>
    </row>
    <row r="22" spans="1:38" ht="208.5" customHeight="1" x14ac:dyDescent="0.25">
      <c r="B22" s="420" t="s">
        <v>99</v>
      </c>
      <c r="C22" s="410" t="s">
        <v>100</v>
      </c>
      <c r="D22" s="411"/>
      <c r="E22" s="412"/>
      <c r="F22" s="32" t="s">
        <v>101</v>
      </c>
      <c r="G22" s="172" t="s">
        <v>102</v>
      </c>
      <c r="H22" s="58" t="s">
        <v>103</v>
      </c>
      <c r="I22" s="453" t="s">
        <v>104</v>
      </c>
      <c r="J22" s="454"/>
      <c r="K22" s="454"/>
      <c r="L22" s="454"/>
      <c r="M22" s="455"/>
      <c r="N22" s="164" t="s">
        <v>105</v>
      </c>
      <c r="O22" s="164" t="s">
        <v>63</v>
      </c>
      <c r="P22" s="164" t="s">
        <v>106</v>
      </c>
      <c r="Q22" s="59" t="s">
        <v>107</v>
      </c>
      <c r="R22" s="173" t="s">
        <v>108</v>
      </c>
      <c r="V22" s="135"/>
    </row>
    <row r="23" spans="1:38" ht="56.25" customHeight="1" outlineLevel="1" x14ac:dyDescent="0.25">
      <c r="B23" s="421"/>
      <c r="C23" s="60" t="s">
        <v>55</v>
      </c>
      <c r="D23" s="60" t="s">
        <v>109</v>
      </c>
      <c r="E23" s="60" t="s">
        <v>110</v>
      </c>
      <c r="F23" s="60" t="s">
        <v>111</v>
      </c>
      <c r="G23" s="60" t="s">
        <v>94</v>
      </c>
      <c r="H23" s="61" t="s">
        <v>31</v>
      </c>
      <c r="I23" s="60" t="s">
        <v>112</v>
      </c>
      <c r="J23" s="60" t="s">
        <v>113</v>
      </c>
      <c r="K23" s="60" t="s">
        <v>114</v>
      </c>
      <c r="L23" s="60" t="s">
        <v>115</v>
      </c>
      <c r="M23" s="60" t="s">
        <v>116</v>
      </c>
      <c r="N23" s="60" t="s">
        <v>117</v>
      </c>
      <c r="O23" s="61" t="s">
        <v>73</v>
      </c>
      <c r="P23" s="61" t="s">
        <v>118</v>
      </c>
      <c r="Q23" s="60" t="s">
        <v>119</v>
      </c>
      <c r="R23" s="130" t="s">
        <v>120</v>
      </c>
      <c r="S23" s="61" t="s">
        <v>121</v>
      </c>
      <c r="T23" s="61" t="s">
        <v>122</v>
      </c>
      <c r="U23" s="61" t="s">
        <v>123</v>
      </c>
      <c r="V23" s="62" t="s">
        <v>124</v>
      </c>
      <c r="W23" s="60" t="s">
        <v>125</v>
      </c>
      <c r="Z23" s="147"/>
      <c r="AA23" s="63"/>
      <c r="AB23" s="60" t="s">
        <v>126</v>
      </c>
      <c r="AC23" s="64" t="s">
        <v>127</v>
      </c>
      <c r="AD23" s="451" t="s">
        <v>128</v>
      </c>
      <c r="AE23" s="451"/>
      <c r="AF23" s="451"/>
      <c r="AG23" s="45"/>
      <c r="AH23" s="45"/>
      <c r="AI23" s="45"/>
      <c r="AJ23" s="45"/>
      <c r="AK23" s="45"/>
      <c r="AL23" s="45"/>
    </row>
    <row r="24" spans="1:38" ht="14.85" customHeight="1" outlineLevel="1" x14ac:dyDescent="0.25">
      <c r="B24" s="421"/>
      <c r="C24" s="385" t="s">
        <v>129</v>
      </c>
      <c r="D24" s="379" t="s">
        <v>130</v>
      </c>
      <c r="E24" s="403" t="s">
        <v>131</v>
      </c>
      <c r="F24" s="403" t="s">
        <v>132</v>
      </c>
      <c r="G24" s="501" t="s">
        <v>133</v>
      </c>
      <c r="H24" s="405" t="s">
        <v>134</v>
      </c>
      <c r="I24" s="377" t="s">
        <v>135</v>
      </c>
      <c r="J24" s="377" t="s">
        <v>136</v>
      </c>
      <c r="K24" s="377" t="s">
        <v>137</v>
      </c>
      <c r="L24" s="377" t="s">
        <v>138</v>
      </c>
      <c r="M24" s="379" t="s">
        <v>139</v>
      </c>
      <c r="N24" s="465" t="s">
        <v>140</v>
      </c>
      <c r="O24" s="467" t="s">
        <v>141</v>
      </c>
      <c r="P24" s="497" t="s">
        <v>142</v>
      </c>
      <c r="Q24" s="499" t="s">
        <v>143</v>
      </c>
      <c r="R24" s="374" t="s">
        <v>144</v>
      </c>
      <c r="S24" s="399" t="s">
        <v>145</v>
      </c>
      <c r="T24" s="399" t="s">
        <v>146</v>
      </c>
      <c r="U24" s="374" t="s">
        <v>147</v>
      </c>
      <c r="V24" s="482" t="s">
        <v>148</v>
      </c>
      <c r="W24" s="461" t="s">
        <v>149</v>
      </c>
      <c r="Z24" s="148"/>
      <c r="AB24" s="463" t="s">
        <v>150</v>
      </c>
      <c r="AC24" s="450" t="s">
        <v>151</v>
      </c>
      <c r="AD24" s="65"/>
      <c r="AE24" s="65"/>
      <c r="AF24" s="66"/>
    </row>
    <row r="25" spans="1:38" ht="259.5" customHeight="1" outlineLevel="1" x14ac:dyDescent="0.25">
      <c r="A25" s="67"/>
      <c r="B25" s="422"/>
      <c r="C25" s="386"/>
      <c r="D25" s="380"/>
      <c r="E25" s="404"/>
      <c r="F25" s="404"/>
      <c r="G25" s="502"/>
      <c r="H25" s="406"/>
      <c r="I25" s="378"/>
      <c r="J25" s="378"/>
      <c r="K25" s="378"/>
      <c r="L25" s="378"/>
      <c r="M25" s="380"/>
      <c r="N25" s="466"/>
      <c r="O25" s="468"/>
      <c r="P25" s="498"/>
      <c r="Q25" s="500"/>
      <c r="R25" s="375"/>
      <c r="S25" s="400"/>
      <c r="T25" s="400"/>
      <c r="U25" s="375"/>
      <c r="V25" s="483"/>
      <c r="W25" s="462"/>
      <c r="Z25" s="149"/>
      <c r="AA25" s="67"/>
      <c r="AB25" s="464"/>
      <c r="AC25" s="450"/>
      <c r="AD25" s="68"/>
      <c r="AE25" s="68"/>
      <c r="AF25" s="68"/>
      <c r="AG25" s="69"/>
      <c r="AH25" s="69"/>
      <c r="AI25" s="69"/>
      <c r="AJ25" s="69"/>
      <c r="AK25" s="69"/>
      <c r="AL25" s="69"/>
    </row>
    <row r="26" spans="1:38" ht="41.25" customHeight="1" x14ac:dyDescent="0.25">
      <c r="B26" s="70" t="s">
        <v>152</v>
      </c>
      <c r="C26" s="71" t="s">
        <v>152</v>
      </c>
      <c r="D26" s="71" t="s">
        <v>152</v>
      </c>
      <c r="E26" s="71" t="s">
        <v>152</v>
      </c>
      <c r="F26" s="71" t="s">
        <v>152</v>
      </c>
      <c r="G26" s="71" t="s">
        <v>152</v>
      </c>
      <c r="H26" s="71" t="s">
        <v>152</v>
      </c>
      <c r="I26" s="71" t="s">
        <v>152</v>
      </c>
      <c r="J26" s="71" t="s">
        <v>152</v>
      </c>
      <c r="K26" s="71" t="s">
        <v>152</v>
      </c>
      <c r="L26" s="71" t="s">
        <v>152</v>
      </c>
      <c r="M26" s="71" t="s">
        <v>152</v>
      </c>
      <c r="N26" s="71" t="s">
        <v>152</v>
      </c>
      <c r="O26" s="71"/>
      <c r="P26" s="71" t="s">
        <v>152</v>
      </c>
      <c r="Q26" s="71" t="s">
        <v>152</v>
      </c>
      <c r="R26" s="71" t="s">
        <v>152</v>
      </c>
      <c r="S26" s="71" t="s">
        <v>152</v>
      </c>
      <c r="T26" s="71" t="s">
        <v>152</v>
      </c>
      <c r="U26" s="71" t="s">
        <v>152</v>
      </c>
      <c r="V26" s="71" t="s">
        <v>152</v>
      </c>
      <c r="W26" s="71" t="s">
        <v>152</v>
      </c>
      <c r="Z26" s="150"/>
      <c r="AA26" s="72"/>
      <c r="AB26" s="73"/>
      <c r="AC26" s="73"/>
      <c r="AD26" s="74"/>
      <c r="AE26" s="74"/>
      <c r="AF26" s="75"/>
      <c r="AG26" s="75"/>
    </row>
    <row r="27" spans="1:38" ht="67.349999999999994" customHeight="1" x14ac:dyDescent="0.25">
      <c r="B27" s="76" t="s">
        <v>55</v>
      </c>
      <c r="C27" s="493" t="s">
        <v>153</v>
      </c>
      <c r="D27" s="494"/>
      <c r="E27" s="495"/>
      <c r="F27" s="490" t="s">
        <v>154</v>
      </c>
      <c r="G27" s="491"/>
      <c r="H27" s="492"/>
      <c r="I27" s="490" t="s">
        <v>155</v>
      </c>
      <c r="J27" s="491"/>
      <c r="K27" s="491"/>
      <c r="L27" s="491"/>
      <c r="M27" s="492"/>
      <c r="N27" s="96" t="s">
        <v>156</v>
      </c>
      <c r="O27" s="162" t="s">
        <v>73</v>
      </c>
      <c r="P27" s="55" t="s">
        <v>74</v>
      </c>
      <c r="Q27" s="162" t="s">
        <v>78</v>
      </c>
      <c r="R27" s="140" t="s">
        <v>124</v>
      </c>
      <c r="U27" s="77"/>
      <c r="AB27" s="61" t="s">
        <v>126</v>
      </c>
      <c r="AC27" s="78"/>
      <c r="AD27" s="79"/>
      <c r="AE27" s="69"/>
      <c r="AF27" s="69"/>
    </row>
    <row r="28" spans="1:38" ht="213.75" customHeight="1" x14ac:dyDescent="0.25">
      <c r="B28" s="174" t="s">
        <v>157</v>
      </c>
      <c r="C28" s="470" t="s">
        <v>158</v>
      </c>
      <c r="D28" s="496"/>
      <c r="E28" s="496"/>
      <c r="F28" s="488" t="s">
        <v>159</v>
      </c>
      <c r="G28" s="489"/>
      <c r="H28" s="489"/>
      <c r="I28" s="438" t="s">
        <v>160</v>
      </c>
      <c r="J28" s="505"/>
      <c r="K28" s="505"/>
      <c r="L28" s="505"/>
      <c r="M28" s="506"/>
      <c r="N28" s="511" t="s">
        <v>161</v>
      </c>
      <c r="O28" s="381" t="s">
        <v>162</v>
      </c>
      <c r="P28" s="381" t="s">
        <v>163</v>
      </c>
      <c r="Q28" s="389" t="s">
        <v>164</v>
      </c>
      <c r="R28" s="120" t="s">
        <v>165</v>
      </c>
      <c r="V28" s="80"/>
      <c r="W28" s="80"/>
      <c r="X28" s="80"/>
      <c r="Y28" s="80"/>
      <c r="Z28" s="151"/>
      <c r="AB28" s="81" t="s">
        <v>166</v>
      </c>
      <c r="AC28" s="82" t="s">
        <v>167</v>
      </c>
      <c r="AD28" s="40" t="s">
        <v>152</v>
      </c>
      <c r="AE28" s="69"/>
      <c r="AF28" s="69"/>
    </row>
    <row r="29" spans="1:38" ht="14.4" customHeight="1" x14ac:dyDescent="0.25">
      <c r="B29" s="83"/>
      <c r="C29" s="521" t="s">
        <v>168</v>
      </c>
      <c r="D29" s="522"/>
      <c r="E29" s="523"/>
      <c r="F29" s="514" t="s">
        <v>168</v>
      </c>
      <c r="G29" s="515"/>
      <c r="H29" s="516"/>
      <c r="I29" s="517" t="s">
        <v>168</v>
      </c>
      <c r="J29" s="518"/>
      <c r="K29" s="518"/>
      <c r="L29" s="518"/>
      <c r="M29" s="519"/>
      <c r="N29" s="512"/>
      <c r="O29" s="382"/>
      <c r="P29" s="382"/>
      <c r="Q29" s="390"/>
      <c r="R29" s="120" t="s">
        <v>168</v>
      </c>
      <c r="V29" s="80"/>
      <c r="W29" s="80"/>
      <c r="X29" s="80"/>
      <c r="Y29" s="80"/>
      <c r="Z29" s="151"/>
      <c r="AB29" s="84"/>
      <c r="AC29" s="85"/>
    </row>
    <row r="30" spans="1:38" ht="78" customHeight="1" x14ac:dyDescent="0.25">
      <c r="E30" s="22"/>
      <c r="H30" s="176"/>
      <c r="I30" s="373" t="s">
        <v>169</v>
      </c>
      <c r="J30" s="373"/>
      <c r="K30" s="373"/>
      <c r="L30" s="373"/>
      <c r="M30" s="373"/>
      <c r="N30" s="175" t="s">
        <v>170</v>
      </c>
      <c r="O30" s="164" t="s">
        <v>171</v>
      </c>
    </row>
    <row r="31" spans="1:38" ht="89.25" customHeight="1" x14ac:dyDescent="0.25">
      <c r="E31" s="22"/>
      <c r="H31" s="177"/>
      <c r="I31" s="376" t="s">
        <v>172</v>
      </c>
      <c r="J31" s="376"/>
      <c r="K31" s="376"/>
      <c r="L31" s="376"/>
      <c r="M31" s="99" t="s">
        <v>173</v>
      </c>
      <c r="N31" s="178" t="s">
        <v>174</v>
      </c>
      <c r="O31" s="164" t="s">
        <v>175</v>
      </c>
    </row>
    <row r="32" spans="1:38" ht="68.25" customHeight="1" x14ac:dyDescent="0.25">
      <c r="B32" s="98" t="s">
        <v>55</v>
      </c>
      <c r="C32" s="127"/>
      <c r="D32" s="365" t="s">
        <v>176</v>
      </c>
      <c r="E32" s="366"/>
      <c r="F32" s="366"/>
      <c r="G32" s="366"/>
      <c r="H32" s="366"/>
      <c r="I32" s="366"/>
      <c r="J32" s="366"/>
      <c r="K32" s="367"/>
      <c r="L32" s="372" t="s">
        <v>177</v>
      </c>
      <c r="M32" s="372"/>
      <c r="N32" s="96" t="s">
        <v>156</v>
      </c>
      <c r="O32" s="162" t="s">
        <v>73</v>
      </c>
      <c r="P32" s="55" t="s">
        <v>74</v>
      </c>
      <c r="Q32" s="162" t="s">
        <v>78</v>
      </c>
      <c r="T32" s="77"/>
      <c r="AB32" s="60" t="s">
        <v>126</v>
      </c>
      <c r="AC32" s="86"/>
      <c r="AD32" s="69"/>
      <c r="AE32" s="69"/>
      <c r="AF32" s="69"/>
    </row>
    <row r="33" spans="2:32" ht="237" customHeight="1" x14ac:dyDescent="0.25">
      <c r="B33" s="174" t="s">
        <v>178</v>
      </c>
      <c r="C33" s="136"/>
      <c r="D33" s="485" t="s">
        <v>179</v>
      </c>
      <c r="E33" s="486"/>
      <c r="F33" s="486"/>
      <c r="G33" s="486"/>
      <c r="H33" s="486"/>
      <c r="I33" s="486"/>
      <c r="J33" s="486"/>
      <c r="K33" s="487"/>
      <c r="L33" s="485" t="s">
        <v>180</v>
      </c>
      <c r="M33" s="507"/>
      <c r="N33" s="169" t="s">
        <v>181</v>
      </c>
      <c r="O33" s="164" t="s">
        <v>182</v>
      </c>
      <c r="P33" s="164" t="s">
        <v>183</v>
      </c>
      <c r="Q33" s="211" t="s">
        <v>184</v>
      </c>
      <c r="T33" s="80"/>
      <c r="U33" s="80"/>
      <c r="V33" s="80"/>
      <c r="W33" s="80"/>
      <c r="X33" s="80"/>
      <c r="Y33" s="80"/>
      <c r="Z33" s="151"/>
      <c r="AB33" s="97" t="s">
        <v>185</v>
      </c>
      <c r="AC33" s="87" t="s">
        <v>186</v>
      </c>
      <c r="AD33" s="40" t="s">
        <v>152</v>
      </c>
      <c r="AE33" s="69"/>
      <c r="AF33" s="69"/>
    </row>
    <row r="34" spans="2:32" ht="81.599999999999994" customHeight="1" x14ac:dyDescent="0.25">
      <c r="E34" s="22"/>
      <c r="H34" s="176" t="s">
        <v>187</v>
      </c>
      <c r="I34" s="373" t="s">
        <v>188</v>
      </c>
      <c r="J34" s="373"/>
      <c r="K34" s="373"/>
      <c r="L34" s="373"/>
      <c r="M34" s="373"/>
      <c r="N34" s="164" t="s">
        <v>189</v>
      </c>
      <c r="O34" s="164" t="s">
        <v>190</v>
      </c>
    </row>
    <row r="35" spans="2:32" ht="78" customHeight="1" x14ac:dyDescent="0.25">
      <c r="E35" s="22"/>
      <c r="H35" s="176"/>
      <c r="I35" s="373" t="s">
        <v>172</v>
      </c>
      <c r="J35" s="373"/>
      <c r="K35" s="373"/>
      <c r="L35" s="373"/>
      <c r="M35" s="164" t="s">
        <v>173</v>
      </c>
      <c r="N35" s="164" t="s">
        <v>191</v>
      </c>
      <c r="O35" s="164" t="s">
        <v>192</v>
      </c>
      <c r="AB35" s="88" t="s">
        <v>193</v>
      </c>
      <c r="AC35" s="89" t="s">
        <v>194</v>
      </c>
      <c r="AD35" s="90" t="s">
        <v>152</v>
      </c>
      <c r="AE35" s="91"/>
      <c r="AF35" s="92"/>
    </row>
    <row r="36" spans="2:32" ht="23.25" customHeight="1" x14ac:dyDescent="0.25">
      <c r="E36" s="22"/>
      <c r="H36" s="12"/>
      <c r="I36" s="12"/>
      <c r="J36" s="100"/>
      <c r="K36" s="100"/>
      <c r="AC36" s="85"/>
    </row>
    <row r="37" spans="2:32" x14ac:dyDescent="0.25">
      <c r="B37" s="533" t="s">
        <v>195</v>
      </c>
      <c r="C37" s="533"/>
      <c r="D37" s="533"/>
      <c r="E37" s="533"/>
      <c r="F37" s="372" t="s">
        <v>24</v>
      </c>
      <c r="G37" s="372"/>
      <c r="H37" s="372"/>
      <c r="I37" s="372" t="s">
        <v>196</v>
      </c>
      <c r="J37" s="372"/>
      <c r="K37" s="535" t="s">
        <v>197</v>
      </c>
      <c r="L37" s="535"/>
      <c r="N37" s="14"/>
      <c r="O37" s="14"/>
      <c r="P37" s="13"/>
      <c r="Q37" s="13"/>
      <c r="R37" s="13"/>
      <c r="S37" s="13"/>
      <c r="T37" s="13"/>
    </row>
    <row r="38" spans="2:32" ht="53.25" customHeight="1" x14ac:dyDescent="0.25">
      <c r="B38" s="470" t="s">
        <v>198</v>
      </c>
      <c r="C38" s="470"/>
      <c r="D38" s="470"/>
      <c r="E38" s="470"/>
      <c r="F38" s="470" t="s">
        <v>199</v>
      </c>
      <c r="G38" s="496"/>
      <c r="H38" s="496"/>
      <c r="I38" s="440" t="s">
        <v>200</v>
      </c>
      <c r="J38" s="534"/>
      <c r="K38" s="536" t="s">
        <v>201</v>
      </c>
      <c r="L38" s="536"/>
      <c r="N38" s="16"/>
      <c r="O38" s="16"/>
      <c r="P38" s="16"/>
      <c r="Q38" s="16"/>
      <c r="R38" s="16"/>
      <c r="S38" s="16"/>
      <c r="T38" s="16"/>
    </row>
    <row r="39" spans="2:32" ht="15.75" customHeight="1" x14ac:dyDescent="0.25">
      <c r="B39" s="19"/>
      <c r="C39" s="19"/>
      <c r="D39" s="19"/>
      <c r="E39" s="93"/>
      <c r="G39" s="100"/>
      <c r="H39" s="100"/>
      <c r="I39" s="100"/>
      <c r="J39" s="15"/>
      <c r="K39" s="16"/>
      <c r="N39" s="16"/>
      <c r="O39" s="16"/>
      <c r="P39" s="16"/>
      <c r="Q39" s="16"/>
      <c r="R39" s="16"/>
      <c r="S39" s="16"/>
      <c r="T39" s="16"/>
    </row>
    <row r="40" spans="2:32" x14ac:dyDescent="0.25">
      <c r="B40" s="19"/>
      <c r="C40" s="19"/>
      <c r="D40" s="19"/>
      <c r="E40" s="93"/>
      <c r="F40" s="17"/>
      <c r="G40" s="17"/>
      <c r="H40" s="17"/>
      <c r="I40" s="17"/>
      <c r="J40" s="18"/>
      <c r="K40" s="18"/>
      <c r="L40" s="18"/>
      <c r="M40" s="18"/>
      <c r="N40" s="18"/>
      <c r="O40" s="18"/>
      <c r="P40" s="18"/>
      <c r="Q40" s="18"/>
      <c r="R40" s="18"/>
      <c r="S40" s="18"/>
      <c r="T40" s="18"/>
    </row>
    <row r="42" spans="2:32" ht="57" customHeight="1" x14ac:dyDescent="0.25">
      <c r="B42" s="537" t="s">
        <v>202</v>
      </c>
      <c r="C42" s="537"/>
      <c r="D42" s="537"/>
      <c r="E42" s="537"/>
      <c r="F42" s="524" t="s">
        <v>203</v>
      </c>
      <c r="G42" s="525"/>
      <c r="H42" s="526"/>
      <c r="I42" s="527"/>
      <c r="J42" s="528"/>
      <c r="K42" s="528"/>
      <c r="L42" s="528"/>
      <c r="M42" s="529"/>
      <c r="N42" s="162" t="s">
        <v>156</v>
      </c>
      <c r="O42" s="162" t="s">
        <v>204</v>
      </c>
      <c r="P42" s="162" t="s">
        <v>73</v>
      </c>
      <c r="Q42" s="162" t="s">
        <v>205</v>
      </c>
      <c r="R42" s="162" t="s">
        <v>206</v>
      </c>
      <c r="U42" s="77"/>
    </row>
    <row r="43" spans="2:32" ht="258" customHeight="1" x14ac:dyDescent="0.25">
      <c r="B43" s="537"/>
      <c r="C43" s="537"/>
      <c r="D43" s="537"/>
      <c r="E43" s="537"/>
      <c r="F43" s="530" t="s">
        <v>207</v>
      </c>
      <c r="G43" s="531"/>
      <c r="H43" s="532"/>
      <c r="I43" s="527"/>
      <c r="J43" s="528"/>
      <c r="K43" s="528"/>
      <c r="L43" s="528"/>
      <c r="M43" s="529"/>
      <c r="N43" s="164" t="s">
        <v>208</v>
      </c>
      <c r="O43" s="164" t="s">
        <v>209</v>
      </c>
      <c r="P43" s="217" t="s">
        <v>210</v>
      </c>
      <c r="Q43" s="217" t="s">
        <v>211</v>
      </c>
      <c r="R43" s="168" t="s">
        <v>212</v>
      </c>
      <c r="V43" s="80"/>
      <c r="W43" s="80"/>
      <c r="X43" s="80"/>
      <c r="Y43" s="80"/>
      <c r="Z43" s="151"/>
    </row>
    <row r="46" spans="2:32" ht="14.1" customHeight="1" x14ac:dyDescent="0.25">
      <c r="B46" s="469" t="s">
        <v>213</v>
      </c>
      <c r="C46" s="469"/>
      <c r="D46" s="469"/>
      <c r="E46" s="469"/>
      <c r="F46" s="469"/>
      <c r="G46" s="469"/>
      <c r="H46" s="469"/>
      <c r="I46" s="469"/>
    </row>
    <row r="47" spans="2:32" ht="14.1" customHeight="1" x14ac:dyDescent="0.25">
      <c r="B47" s="477" t="s">
        <v>214</v>
      </c>
      <c r="C47" s="478"/>
      <c r="D47" s="478"/>
      <c r="E47" s="479"/>
      <c r="F47" s="477" t="s">
        <v>215</v>
      </c>
      <c r="G47" s="478"/>
      <c r="H47" s="479"/>
      <c r="I47" s="161" t="s">
        <v>116</v>
      </c>
    </row>
    <row r="48" spans="2:32" ht="72" x14ac:dyDescent="0.25">
      <c r="B48" s="485" t="s">
        <v>216</v>
      </c>
      <c r="C48" s="486"/>
      <c r="D48" s="487"/>
      <c r="E48" s="218" t="s">
        <v>217</v>
      </c>
      <c r="F48" s="508" t="s">
        <v>218</v>
      </c>
      <c r="G48" s="509"/>
      <c r="H48" s="510"/>
      <c r="I48" s="179" t="s">
        <v>219</v>
      </c>
    </row>
    <row r="49" spans="2:27" ht="14.1" customHeight="1" x14ac:dyDescent="0.25">
      <c r="B49" s="504" t="s">
        <v>168</v>
      </c>
      <c r="C49" s="504"/>
      <c r="D49" s="504"/>
      <c r="E49" s="203" t="s">
        <v>168</v>
      </c>
      <c r="F49" s="503" t="s">
        <v>168</v>
      </c>
      <c r="G49" s="503"/>
      <c r="H49" s="503"/>
      <c r="I49" s="204" t="s">
        <v>168</v>
      </c>
    </row>
    <row r="52" spans="2:27" customFormat="1" ht="37.35" customHeight="1" x14ac:dyDescent="0.3">
      <c r="B52" s="469" t="s">
        <v>220</v>
      </c>
      <c r="C52" s="469"/>
      <c r="D52" s="469"/>
      <c r="E52" s="469"/>
      <c r="F52" s="469"/>
      <c r="G52" s="469"/>
      <c r="H52" s="469"/>
      <c r="I52" s="469"/>
      <c r="J52" s="18"/>
      <c r="K52" s="126"/>
      <c r="O52" s="22"/>
      <c r="P52" s="22"/>
      <c r="Q52" s="18"/>
      <c r="R52" s="18"/>
      <c r="X52" s="22"/>
      <c r="Z52" s="152"/>
      <c r="AA52" s="22"/>
    </row>
    <row r="53" spans="2:27" customFormat="1" ht="42" customHeight="1" x14ac:dyDescent="0.3">
      <c r="B53" s="470" t="s">
        <v>221</v>
      </c>
      <c r="C53" s="520"/>
      <c r="D53" s="520"/>
      <c r="E53" s="520"/>
      <c r="F53" s="484" t="s">
        <v>222</v>
      </c>
      <c r="G53" s="484"/>
      <c r="H53" s="484"/>
      <c r="I53" s="484"/>
      <c r="K53" s="126"/>
      <c r="X53" s="22"/>
      <c r="Z53" s="152"/>
      <c r="AA53" s="22"/>
    </row>
    <row r="54" spans="2:27" customFormat="1" ht="14.4" x14ac:dyDescent="0.3">
      <c r="B54" s="126"/>
      <c r="C54" s="126"/>
      <c r="D54" s="126"/>
      <c r="E54" s="134"/>
      <c r="F54" s="22"/>
      <c r="H54" s="128"/>
      <c r="X54" s="22"/>
      <c r="Z54" s="152"/>
      <c r="AA54" s="22"/>
    </row>
    <row r="55" spans="2:27" customFormat="1" ht="14.4" x14ac:dyDescent="0.3">
      <c r="B55" s="126"/>
      <c r="C55" s="126"/>
      <c r="D55" s="126"/>
      <c r="E55" s="134"/>
      <c r="F55" s="22"/>
      <c r="H55" s="128"/>
      <c r="X55" s="22"/>
      <c r="Z55" s="152"/>
      <c r="AA55" s="22"/>
    </row>
    <row r="56" spans="2:27" customFormat="1" ht="39" customHeight="1" x14ac:dyDescent="0.3">
      <c r="B56" s="469" t="s">
        <v>223</v>
      </c>
      <c r="C56" s="469"/>
      <c r="D56" s="469"/>
      <c r="E56" s="469"/>
      <c r="F56" s="469"/>
      <c r="G56" s="469"/>
      <c r="H56" s="469"/>
      <c r="I56" s="469"/>
      <c r="K56" s="22"/>
      <c r="L56" s="22"/>
      <c r="M56" s="22"/>
      <c r="N56" s="22"/>
      <c r="X56" s="22"/>
      <c r="Z56" s="152"/>
      <c r="AA56" s="22"/>
    </row>
    <row r="57" spans="2:27" customFormat="1" ht="43.35" customHeight="1" x14ac:dyDescent="0.3">
      <c r="B57" s="470" t="s">
        <v>221</v>
      </c>
      <c r="C57" s="520"/>
      <c r="D57" s="520"/>
      <c r="E57" s="520"/>
      <c r="F57" s="484" t="s">
        <v>222</v>
      </c>
      <c r="G57" s="484"/>
      <c r="H57" s="484"/>
      <c r="I57" s="484"/>
      <c r="K57" s="22"/>
      <c r="L57" s="22"/>
      <c r="M57" s="22"/>
      <c r="N57" s="22"/>
      <c r="X57" s="22"/>
      <c r="Z57" s="152"/>
      <c r="AA57" s="22"/>
    </row>
    <row r="59" spans="2:27" ht="14.4" customHeight="1" x14ac:dyDescent="0.25"/>
    <row r="60" spans="2:27" ht="14.1" customHeight="1" x14ac:dyDescent="0.25">
      <c r="B60" s="144"/>
      <c r="C60" s="144"/>
      <c r="D60" s="144"/>
      <c r="E60" s="144"/>
      <c r="F60" s="144"/>
      <c r="G60" s="144"/>
      <c r="H60" s="144"/>
      <c r="I60" s="144"/>
    </row>
    <row r="61" spans="2:27" ht="14.1" customHeight="1" x14ac:dyDescent="0.25">
      <c r="B61" s="144"/>
      <c r="C61" s="144"/>
      <c r="D61" s="144"/>
      <c r="E61" s="144"/>
      <c r="F61" s="144"/>
      <c r="G61" s="144"/>
      <c r="H61" s="144"/>
      <c r="I61" s="144"/>
    </row>
    <row r="62" spans="2:27" ht="14.1" customHeight="1" x14ac:dyDescent="0.25">
      <c r="B62" s="144"/>
      <c r="C62" s="144"/>
      <c r="D62" s="144"/>
      <c r="E62" s="144"/>
      <c r="F62" s="144"/>
      <c r="G62" s="144"/>
      <c r="H62" s="144"/>
      <c r="I62" s="144"/>
    </row>
    <row r="63" spans="2:27" ht="14.1" customHeight="1" x14ac:dyDescent="0.25">
      <c r="B63" s="144"/>
      <c r="C63" s="144"/>
      <c r="D63" s="144"/>
      <c r="E63" s="144"/>
      <c r="F63" s="144"/>
      <c r="G63" s="144"/>
      <c r="H63" s="144"/>
      <c r="I63" s="144"/>
    </row>
  </sheetData>
  <mergeCells count="122">
    <mergeCell ref="I34:M34"/>
    <mergeCell ref="N28:N29"/>
    <mergeCell ref="O28:O29"/>
    <mergeCell ref="C21:E21"/>
    <mergeCell ref="F57:I57"/>
    <mergeCell ref="F29:H29"/>
    <mergeCell ref="I29:M29"/>
    <mergeCell ref="B53:E53"/>
    <mergeCell ref="C29:E29"/>
    <mergeCell ref="F42:H42"/>
    <mergeCell ref="I42:M42"/>
    <mergeCell ref="F43:H43"/>
    <mergeCell ref="I43:M43"/>
    <mergeCell ref="B37:E37"/>
    <mergeCell ref="B38:E38"/>
    <mergeCell ref="F37:H37"/>
    <mergeCell ref="F38:H38"/>
    <mergeCell ref="I37:J37"/>
    <mergeCell ref="I38:J38"/>
    <mergeCell ref="K37:L37"/>
    <mergeCell ref="K38:L38"/>
    <mergeCell ref="B57:E57"/>
    <mergeCell ref="B56:I56"/>
    <mergeCell ref="B42:E43"/>
    <mergeCell ref="B47:E47"/>
    <mergeCell ref="D13:E13"/>
    <mergeCell ref="V24:V25"/>
    <mergeCell ref="F53:I53"/>
    <mergeCell ref="D33:K33"/>
    <mergeCell ref="F28:H28"/>
    <mergeCell ref="F27:H27"/>
    <mergeCell ref="C27:E27"/>
    <mergeCell ref="C28:E28"/>
    <mergeCell ref="I27:M27"/>
    <mergeCell ref="P24:P25"/>
    <mergeCell ref="Q24:Q25"/>
    <mergeCell ref="F24:F25"/>
    <mergeCell ref="G24:G25"/>
    <mergeCell ref="F49:H49"/>
    <mergeCell ref="B49:D49"/>
    <mergeCell ref="B48:D48"/>
    <mergeCell ref="B46:I46"/>
    <mergeCell ref="I28:M28"/>
    <mergeCell ref="B52:I52"/>
    <mergeCell ref="L33:M33"/>
    <mergeCell ref="F47:H47"/>
    <mergeCell ref="F48:H48"/>
    <mergeCell ref="I35:L35"/>
    <mergeCell ref="B5:C5"/>
    <mergeCell ref="AC24:AC25"/>
    <mergeCell ref="AD23:AF23"/>
    <mergeCell ref="J13:K13"/>
    <mergeCell ref="J14:K14"/>
    <mergeCell ref="I22:M22"/>
    <mergeCell ref="I21:M21"/>
    <mergeCell ref="J19:J20"/>
    <mergeCell ref="L19:L20"/>
    <mergeCell ref="W24:W25"/>
    <mergeCell ref="AB24:AB25"/>
    <mergeCell ref="N24:N25"/>
    <mergeCell ref="O24:O25"/>
    <mergeCell ref="U24:U25"/>
    <mergeCell ref="S13:S14"/>
    <mergeCell ref="C17:M17"/>
    <mergeCell ref="C18:M18"/>
    <mergeCell ref="B13:C13"/>
    <mergeCell ref="I24:I25"/>
    <mergeCell ref="J24:J25"/>
    <mergeCell ref="D5:E5"/>
    <mergeCell ref="D9:E11"/>
    <mergeCell ref="D7:E7"/>
    <mergeCell ref="J15:K15"/>
    <mergeCell ref="K1:P1"/>
    <mergeCell ref="K2:P2"/>
    <mergeCell ref="K3:P3"/>
    <mergeCell ref="G7:H7"/>
    <mergeCell ref="M13:M14"/>
    <mergeCell ref="G13:I13"/>
    <mergeCell ref="G14:I14"/>
    <mergeCell ref="J12:K12"/>
    <mergeCell ref="N8:P8"/>
    <mergeCell ref="L8:M8"/>
    <mergeCell ref="L7:M7"/>
    <mergeCell ref="I7:J7"/>
    <mergeCell ref="L9:M9"/>
    <mergeCell ref="G9:H9"/>
    <mergeCell ref="O13:O14"/>
    <mergeCell ref="G12:I12"/>
    <mergeCell ref="L10:M10"/>
    <mergeCell ref="N13:N14"/>
    <mergeCell ref="B7:C7"/>
    <mergeCell ref="C24:C25"/>
    <mergeCell ref="K24:K25"/>
    <mergeCell ref="G15:I15"/>
    <mergeCell ref="Q28:Q29"/>
    <mergeCell ref="U13:U14"/>
    <mergeCell ref="V13:W14"/>
    <mergeCell ref="T13:T14"/>
    <mergeCell ref="T24:T25"/>
    <mergeCell ref="S24:S25"/>
    <mergeCell ref="D15:E15"/>
    <mergeCell ref="D24:D25"/>
    <mergeCell ref="E24:E25"/>
    <mergeCell ref="H24:H25"/>
    <mergeCell ref="F19:H19"/>
    <mergeCell ref="C22:E22"/>
    <mergeCell ref="C20:E20"/>
    <mergeCell ref="F20:H20"/>
    <mergeCell ref="B9:C9"/>
    <mergeCell ref="B22:B25"/>
    <mergeCell ref="C19:E19"/>
    <mergeCell ref="D32:K32"/>
    <mergeCell ref="Q13:Q14"/>
    <mergeCell ref="R13:R14"/>
    <mergeCell ref="P13:P14"/>
    <mergeCell ref="L32:M32"/>
    <mergeCell ref="I30:M30"/>
    <mergeCell ref="R24:R25"/>
    <mergeCell ref="I31:L31"/>
    <mergeCell ref="L24:L25"/>
    <mergeCell ref="M24:M25"/>
    <mergeCell ref="P28:P29"/>
  </mergeCells>
  <conditionalFormatting sqref="AC28:AC29">
    <cfRule type="cellIs" dxfId="19" priority="5" operator="between">
      <formula>$I$24</formula>
      <formula>$K$24+30</formula>
    </cfRule>
  </conditionalFormatting>
  <conditionalFormatting sqref="AC33">
    <cfRule type="cellIs" dxfId="18" priority="4" operator="between">
      <formula>$I$24</formula>
      <formula>$K$24+30</formula>
    </cfRule>
  </conditionalFormatting>
  <conditionalFormatting sqref="AC35">
    <cfRule type="cellIs" dxfId="17" priority="3" operator="between">
      <formula>$I$24</formula>
      <formula>$K$24+30</formula>
    </cfRule>
  </conditionalFormatting>
  <conditionalFormatting sqref="AC24:AF24">
    <cfRule type="cellIs" dxfId="16" priority="16" operator="between">
      <formula>$I$24</formula>
      <formula>$K$24+30</formula>
    </cfRule>
  </conditionalFormatting>
  <pageMargins left="0.25" right="0.25" top="0.75" bottom="0.75" header="0.3" footer="0.3"/>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B2:J33"/>
  <sheetViews>
    <sheetView workbookViewId="0">
      <selection activeCell="J26" sqref="J26"/>
    </sheetView>
  </sheetViews>
  <sheetFormatPr defaultRowHeight="14.4" x14ac:dyDescent="0.3"/>
  <sheetData>
    <row r="2" spans="2:10" x14ac:dyDescent="0.3">
      <c r="B2" t="s">
        <v>651</v>
      </c>
      <c r="J2" t="s">
        <v>652</v>
      </c>
    </row>
    <row r="3" spans="2:10" x14ac:dyDescent="0.3">
      <c r="B3" t="s">
        <v>653</v>
      </c>
    </row>
    <row r="4" spans="2:10" x14ac:dyDescent="0.3">
      <c r="B4" t="s">
        <v>654</v>
      </c>
      <c r="J4" t="s">
        <v>655</v>
      </c>
    </row>
    <row r="5" spans="2:10" x14ac:dyDescent="0.3">
      <c r="B5" t="s">
        <v>656</v>
      </c>
      <c r="J5" t="s">
        <v>657</v>
      </c>
    </row>
    <row r="6" spans="2:10" x14ac:dyDescent="0.3">
      <c r="J6" t="s">
        <v>297</v>
      </c>
    </row>
    <row r="7" spans="2:10" x14ac:dyDescent="0.3">
      <c r="B7" t="s">
        <v>658</v>
      </c>
    </row>
    <row r="8" spans="2:10" x14ac:dyDescent="0.3">
      <c r="B8" t="s">
        <v>659</v>
      </c>
    </row>
    <row r="9" spans="2:10" x14ac:dyDescent="0.3">
      <c r="B9" t="s">
        <v>660</v>
      </c>
    </row>
    <row r="10" spans="2:10" x14ac:dyDescent="0.3">
      <c r="B10" t="s">
        <v>661</v>
      </c>
    </row>
    <row r="11" spans="2:10" x14ac:dyDescent="0.3">
      <c r="B11" t="s">
        <v>662</v>
      </c>
    </row>
    <row r="12" spans="2:10" x14ac:dyDescent="0.3">
      <c r="B12" t="s">
        <v>663</v>
      </c>
    </row>
    <row r="13" spans="2:10" x14ac:dyDescent="0.3">
      <c r="B13" t="s">
        <v>664</v>
      </c>
    </row>
    <row r="15" spans="2:10" x14ac:dyDescent="0.3">
      <c r="B15" t="s">
        <v>665</v>
      </c>
    </row>
    <row r="16" spans="2:10" x14ac:dyDescent="0.3">
      <c r="B16" t="s">
        <v>666</v>
      </c>
      <c r="J16" t="s">
        <v>667</v>
      </c>
    </row>
    <row r="17" spans="2:10" x14ac:dyDescent="0.3">
      <c r="J17" t="s">
        <v>668</v>
      </c>
    </row>
    <row r="18" spans="2:10" x14ac:dyDescent="0.3">
      <c r="B18" t="s">
        <v>285</v>
      </c>
    </row>
    <row r="19" spans="2:10" x14ac:dyDescent="0.3">
      <c r="B19" t="s">
        <v>295</v>
      </c>
    </row>
    <row r="20" spans="2:10" x14ac:dyDescent="0.3">
      <c r="B20" t="s">
        <v>226</v>
      </c>
    </row>
    <row r="21" spans="2:10" x14ac:dyDescent="0.3">
      <c r="G21" t="s">
        <v>669</v>
      </c>
    </row>
    <row r="22" spans="2:10" x14ac:dyDescent="0.3">
      <c r="B22" t="s">
        <v>670</v>
      </c>
      <c r="E22" t="s">
        <v>671</v>
      </c>
      <c r="G22" t="s">
        <v>672</v>
      </c>
      <c r="J22" t="s">
        <v>673</v>
      </c>
    </row>
    <row r="23" spans="2:10" x14ac:dyDescent="0.3">
      <c r="B23" t="s">
        <v>674</v>
      </c>
      <c r="E23" t="s">
        <v>675</v>
      </c>
      <c r="G23" t="s">
        <v>676</v>
      </c>
      <c r="J23" s="1" t="s">
        <v>677</v>
      </c>
    </row>
    <row r="24" spans="2:10" x14ac:dyDescent="0.3">
      <c r="B24" t="s">
        <v>678</v>
      </c>
      <c r="E24" t="s">
        <v>679</v>
      </c>
      <c r="G24" t="s">
        <v>680</v>
      </c>
      <c r="J24" s="1" t="s">
        <v>681</v>
      </c>
    </row>
    <row r="25" spans="2:10" x14ac:dyDescent="0.3">
      <c r="B25" t="s">
        <v>682</v>
      </c>
      <c r="G25" t="s">
        <v>683</v>
      </c>
      <c r="J25" s="1" t="s">
        <v>684</v>
      </c>
    </row>
    <row r="26" spans="2:10" x14ac:dyDescent="0.3">
      <c r="B26" t="s">
        <v>685</v>
      </c>
      <c r="J26" s="1" t="s">
        <v>686</v>
      </c>
    </row>
    <row r="27" spans="2:10" x14ac:dyDescent="0.3">
      <c r="B27" t="s">
        <v>687</v>
      </c>
      <c r="J27" s="1" t="s">
        <v>688</v>
      </c>
    </row>
    <row r="28" spans="2:10" x14ac:dyDescent="0.3">
      <c r="B28" t="s">
        <v>689</v>
      </c>
      <c r="J28" t="s">
        <v>690</v>
      </c>
    </row>
    <row r="29" spans="2:10" x14ac:dyDescent="0.3">
      <c r="B29" t="s">
        <v>691</v>
      </c>
    </row>
    <row r="30" spans="2:10" x14ac:dyDescent="0.3">
      <c r="B30" t="s">
        <v>692</v>
      </c>
    </row>
    <row r="31" spans="2:10" x14ac:dyDescent="0.3">
      <c r="B31" t="s">
        <v>693</v>
      </c>
    </row>
    <row r="32" spans="2:10" x14ac:dyDescent="0.3">
      <c r="B32" t="s">
        <v>694</v>
      </c>
    </row>
    <row r="33" spans="2:2" x14ac:dyDescent="0.3">
      <c r="B33" t="s">
        <v>695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8A2D4-672C-4C9C-A3F1-0B814A7B2028}">
  <dimension ref="A1:BJ95"/>
  <sheetViews>
    <sheetView topLeftCell="J1" zoomScale="70" zoomScaleNormal="70" workbookViewId="0">
      <selection activeCell="V16" sqref="V16:W16"/>
    </sheetView>
  </sheetViews>
  <sheetFormatPr defaultColWidth="9.44140625" defaultRowHeight="13.8" outlineLevelRow="1" x14ac:dyDescent="0.25"/>
  <cols>
    <col min="1" max="1" width="5.44140625" style="22" customWidth="1"/>
    <col min="2" max="2" width="7.44140625" style="22" customWidth="1"/>
    <col min="3" max="3" width="11" style="22" customWidth="1"/>
    <col min="4" max="4" width="10.44140625" style="22" customWidth="1"/>
    <col min="5" max="5" width="24.5546875" style="34" customWidth="1"/>
    <col min="6" max="6" width="12.44140625" style="22" customWidth="1"/>
    <col min="7" max="7" width="13.5546875" style="22" customWidth="1"/>
    <col min="8" max="8" width="25.44140625" style="35" customWidth="1"/>
    <col min="9" max="9" width="16.5546875" style="22" customWidth="1"/>
    <col min="10" max="10" width="18.5546875" style="22" customWidth="1"/>
    <col min="11" max="11" width="37" style="22" customWidth="1"/>
    <col min="12" max="12" width="18.5546875" style="22" customWidth="1"/>
    <col min="13" max="13" width="30.44140625" style="22" customWidth="1"/>
    <col min="14" max="14" width="31.44140625" style="22" customWidth="1"/>
    <col min="15" max="15" width="22" style="22" customWidth="1"/>
    <col min="16" max="16" width="17.44140625" style="22" customWidth="1"/>
    <col min="17" max="17" width="17.6640625" style="22" customWidth="1"/>
    <col min="18" max="18" width="15.88671875" style="22" customWidth="1"/>
    <col min="19" max="19" width="16" style="22" customWidth="1"/>
    <col min="20" max="20" width="16.33203125" style="22" customWidth="1"/>
    <col min="21" max="22" width="12.5546875" style="22" customWidth="1"/>
    <col min="23" max="24" width="14.5546875" style="22" customWidth="1"/>
    <col min="25" max="25" width="11.44140625" style="22" customWidth="1"/>
    <col min="26" max="26" width="3.44140625" style="145" customWidth="1"/>
    <col min="27" max="27" width="37.5546875" style="22" customWidth="1"/>
    <col min="28" max="28" width="47" style="22" customWidth="1"/>
    <col min="29" max="29" width="21.44140625" style="22" customWidth="1"/>
    <col min="30" max="30" width="13" style="22" customWidth="1"/>
    <col min="31" max="57" width="10.5546875" style="22" bestFit="1" customWidth="1"/>
    <col min="58" max="58" width="7.5546875" style="22" customWidth="1"/>
    <col min="59" max="60" width="7" style="22" customWidth="1"/>
    <col min="61" max="61" width="7.5546875" style="22" customWidth="1"/>
    <col min="62" max="64" width="7" style="22" customWidth="1"/>
    <col min="65" max="65" width="8.5546875" style="22" customWidth="1"/>
    <col min="66" max="66" width="10" style="22" bestFit="1" customWidth="1"/>
    <col min="67" max="16384" width="9.44140625" style="22"/>
  </cols>
  <sheetData>
    <row r="1" spans="1:44" ht="62.25" customHeight="1" x14ac:dyDescent="0.25">
      <c r="K1" s="585" t="s">
        <v>0</v>
      </c>
      <c r="L1" s="585"/>
      <c r="M1" s="585"/>
      <c r="N1" s="585"/>
      <c r="O1" s="585"/>
      <c r="P1" s="585"/>
      <c r="Q1" s="121"/>
    </row>
    <row r="2" spans="1:44" ht="30.75" customHeight="1" x14ac:dyDescent="0.3">
      <c r="H2"/>
      <c r="K2" s="427"/>
      <c r="L2" s="427"/>
      <c r="M2" s="427"/>
      <c r="N2" s="427"/>
      <c r="O2" s="427"/>
      <c r="P2" s="427"/>
      <c r="Q2" s="101"/>
    </row>
    <row r="3" spans="1:44" ht="27" customHeight="1" x14ac:dyDescent="0.3">
      <c r="B3" s="21" t="s">
        <v>1</v>
      </c>
      <c r="G3"/>
      <c r="H3"/>
      <c r="K3" s="427"/>
      <c r="L3" s="427"/>
      <c r="M3" s="427"/>
      <c r="N3" s="427"/>
      <c r="O3" s="427"/>
      <c r="P3" s="427"/>
      <c r="Q3" s="101"/>
    </row>
    <row r="4" spans="1:44" ht="15" customHeight="1" x14ac:dyDescent="0.25">
      <c r="K4" s="101"/>
      <c r="L4" s="101"/>
      <c r="M4" s="101"/>
      <c r="N4" s="101"/>
      <c r="O4" s="101"/>
      <c r="P4" s="101"/>
      <c r="Q4" s="101"/>
    </row>
    <row r="5" spans="1:44" ht="30" customHeight="1" x14ac:dyDescent="0.25">
      <c r="B5" s="449" t="s">
        <v>2</v>
      </c>
      <c r="C5" s="449"/>
      <c r="D5" s="470">
        <v>1</v>
      </c>
      <c r="E5" s="470"/>
    </row>
    <row r="6" spans="1:44" ht="15" customHeight="1" x14ac:dyDescent="0.25"/>
    <row r="7" spans="1:44" ht="88.5" customHeight="1" x14ac:dyDescent="0.25">
      <c r="A7" s="38"/>
      <c r="B7" s="383" t="s">
        <v>4</v>
      </c>
      <c r="C7" s="384"/>
      <c r="D7" s="474" t="s">
        <v>224</v>
      </c>
      <c r="E7" s="475"/>
      <c r="G7" s="428" t="s">
        <v>6</v>
      </c>
      <c r="H7" s="428"/>
      <c r="I7" s="438" t="s">
        <v>225</v>
      </c>
      <c r="J7" s="439"/>
      <c r="L7" s="436" t="s">
        <v>8</v>
      </c>
      <c r="M7" s="437"/>
      <c r="R7" s="36"/>
      <c r="S7" s="36"/>
      <c r="T7" s="36"/>
    </row>
    <row r="8" spans="1:44" ht="79.5" customHeight="1" thickBot="1" x14ac:dyDescent="0.3">
      <c r="A8" s="37"/>
      <c r="B8" s="38"/>
      <c r="C8" s="38"/>
      <c r="D8" s="39"/>
      <c r="L8" s="580" t="s">
        <v>226</v>
      </c>
      <c r="M8" s="581"/>
      <c r="N8" s="592"/>
      <c r="O8" s="592"/>
      <c r="P8" s="592"/>
      <c r="Q8" s="122"/>
    </row>
    <row r="9" spans="1:44" ht="39" customHeight="1" thickBot="1" x14ac:dyDescent="0.3">
      <c r="A9" s="38"/>
      <c r="B9" s="418" t="s">
        <v>11</v>
      </c>
      <c r="C9" s="419"/>
      <c r="D9" s="473" t="s">
        <v>227</v>
      </c>
      <c r="E9" s="473"/>
      <c r="G9" s="442" t="s">
        <v>13</v>
      </c>
      <c r="H9" s="442"/>
      <c r="I9" s="40" t="s">
        <v>14</v>
      </c>
      <c r="J9" s="114">
        <v>45344</v>
      </c>
      <c r="K9" s="153" t="s">
        <v>16</v>
      </c>
      <c r="L9" s="593">
        <v>46295</v>
      </c>
      <c r="M9" s="441"/>
      <c r="N9" s="123"/>
      <c r="O9" s="123"/>
      <c r="AA9" s="157" t="s">
        <v>18</v>
      </c>
      <c r="AB9" s="42"/>
      <c r="AC9" s="23"/>
      <c r="AD9" s="23"/>
    </row>
    <row r="10" spans="1:44" ht="30" customHeight="1" x14ac:dyDescent="0.25">
      <c r="A10" s="94"/>
      <c r="B10" s="94"/>
      <c r="C10" s="94"/>
      <c r="D10" s="473"/>
      <c r="E10" s="473"/>
      <c r="K10" s="154" t="s">
        <v>19</v>
      </c>
      <c r="L10" s="594">
        <v>45397</v>
      </c>
      <c r="M10" s="446"/>
      <c r="AA10" s="43"/>
      <c r="AB10" s="23"/>
      <c r="AC10" s="23"/>
      <c r="AD10" s="23"/>
    </row>
    <row r="11" spans="1:44" ht="26.1" customHeight="1" x14ac:dyDescent="0.25">
      <c r="A11" s="94"/>
      <c r="B11" s="94"/>
      <c r="C11" s="94"/>
      <c r="D11" s="473"/>
      <c r="E11" s="473"/>
      <c r="AA11" s="43"/>
      <c r="AB11" s="23"/>
      <c r="AC11" s="23"/>
      <c r="AD11" s="23"/>
    </row>
    <row r="12" spans="1:44" ht="47.25" customHeight="1" x14ac:dyDescent="0.25">
      <c r="A12" s="94"/>
      <c r="B12" s="38"/>
      <c r="C12" s="38"/>
      <c r="D12" s="39"/>
      <c r="E12" s="39"/>
      <c r="G12" s="387" t="s">
        <v>21</v>
      </c>
      <c r="H12" s="387"/>
      <c r="I12" s="388"/>
      <c r="J12" s="431">
        <v>293227</v>
      </c>
      <c r="K12" s="432"/>
      <c r="M12" s="223" t="s">
        <v>23</v>
      </c>
      <c r="N12" s="224" t="s">
        <v>24</v>
      </c>
      <c r="O12" s="225" t="s">
        <v>25</v>
      </c>
      <c r="P12" s="226" t="s">
        <v>26</v>
      </c>
      <c r="Q12" s="227" t="s">
        <v>27</v>
      </c>
      <c r="R12" s="227" t="s">
        <v>28</v>
      </c>
      <c r="S12" s="227" t="s">
        <v>29</v>
      </c>
      <c r="T12" s="228" t="s">
        <v>30</v>
      </c>
      <c r="U12" s="229" t="s">
        <v>31</v>
      </c>
      <c r="V12" s="230" t="s">
        <v>32</v>
      </c>
      <c r="W12" s="231"/>
    </row>
    <row r="13" spans="1:44" ht="62.25" customHeight="1" x14ac:dyDescent="0.25">
      <c r="A13" s="38"/>
      <c r="B13" s="471" t="s">
        <v>33</v>
      </c>
      <c r="C13" s="472"/>
      <c r="D13" s="480" t="s">
        <v>228</v>
      </c>
      <c r="E13" s="481"/>
      <c r="G13" s="387" t="s">
        <v>35</v>
      </c>
      <c r="H13" s="387"/>
      <c r="I13" s="388"/>
      <c r="J13" s="452">
        <v>0</v>
      </c>
      <c r="K13" s="452"/>
      <c r="M13" s="282" t="s">
        <v>229</v>
      </c>
      <c r="N13" s="282" t="s">
        <v>230</v>
      </c>
      <c r="O13" s="283" t="s">
        <v>231</v>
      </c>
      <c r="P13" s="282" t="s">
        <v>232</v>
      </c>
      <c r="Q13" s="284" t="s">
        <v>226</v>
      </c>
      <c r="R13" s="282" t="s">
        <v>226</v>
      </c>
      <c r="S13" s="284">
        <v>1</v>
      </c>
      <c r="T13" s="235">
        <v>46295</v>
      </c>
      <c r="U13" s="234">
        <v>0</v>
      </c>
      <c r="V13" s="570" t="s">
        <v>233</v>
      </c>
      <c r="W13" s="571"/>
    </row>
    <row r="14" spans="1:44" ht="113.4" customHeight="1" x14ac:dyDescent="0.25">
      <c r="A14" s="38"/>
      <c r="B14" s="38"/>
      <c r="C14" s="38"/>
      <c r="D14" s="39"/>
      <c r="G14" s="387" t="s">
        <v>47</v>
      </c>
      <c r="H14" s="387"/>
      <c r="I14" s="388"/>
      <c r="J14" s="452">
        <v>0</v>
      </c>
      <c r="K14" s="452"/>
      <c r="M14" s="232" t="s">
        <v>234</v>
      </c>
      <c r="N14" s="282" t="s">
        <v>230</v>
      </c>
      <c r="O14" s="281" t="s">
        <v>235</v>
      </c>
      <c r="P14" s="282" t="s">
        <v>232</v>
      </c>
      <c r="Q14" s="284" t="s">
        <v>226</v>
      </c>
      <c r="R14" s="284" t="s">
        <v>226</v>
      </c>
      <c r="S14" s="284">
        <v>1</v>
      </c>
      <c r="T14" s="235">
        <v>46295</v>
      </c>
      <c r="U14" s="234">
        <v>0</v>
      </c>
      <c r="V14" s="570" t="s">
        <v>233</v>
      </c>
      <c r="W14" s="571"/>
    </row>
    <row r="15" spans="1:44" ht="70.349999999999994" customHeight="1" x14ac:dyDescent="0.25">
      <c r="A15" s="38"/>
      <c r="B15" s="38" t="s">
        <v>49</v>
      </c>
      <c r="C15" s="38"/>
      <c r="D15" s="401" t="s">
        <v>226</v>
      </c>
      <c r="E15" s="402"/>
      <c r="G15" s="387" t="s">
        <v>51</v>
      </c>
      <c r="H15" s="387"/>
      <c r="I15" s="388"/>
      <c r="J15" s="476" t="s">
        <v>226</v>
      </c>
      <c r="K15" s="476"/>
      <c r="M15" s="282" t="s">
        <v>236</v>
      </c>
      <c r="N15" s="282" t="s">
        <v>230</v>
      </c>
      <c r="O15" s="283" t="s">
        <v>237</v>
      </c>
      <c r="P15" s="282" t="s">
        <v>232</v>
      </c>
      <c r="Q15" s="284" t="s">
        <v>226</v>
      </c>
      <c r="R15" s="284" t="s">
        <v>226</v>
      </c>
      <c r="S15" s="284">
        <v>1</v>
      </c>
      <c r="T15" s="235">
        <v>46295</v>
      </c>
      <c r="U15" s="234">
        <v>0</v>
      </c>
      <c r="V15" s="570" t="s">
        <v>233</v>
      </c>
      <c r="W15" s="571"/>
      <c r="AA15" s="158" t="s">
        <v>53</v>
      </c>
      <c r="AB15" s="44" t="s">
        <v>54</v>
      </c>
      <c r="AC15" s="237" t="s">
        <v>238</v>
      </c>
      <c r="AD15" s="237" t="s">
        <v>239</v>
      </c>
      <c r="AE15" s="237" t="s">
        <v>240</v>
      </c>
      <c r="AF15" s="237" t="s">
        <v>241</v>
      </c>
      <c r="AG15" s="237" t="s">
        <v>242</v>
      </c>
      <c r="AH15" s="237" t="s">
        <v>243</v>
      </c>
      <c r="AI15" s="237" t="s">
        <v>244</v>
      </c>
      <c r="AJ15" s="237" t="s">
        <v>245</v>
      </c>
      <c r="AK15" s="238" t="s">
        <v>246</v>
      </c>
      <c r="AL15" s="238" t="s">
        <v>247</v>
      </c>
      <c r="AM15" s="238" t="s">
        <v>248</v>
      </c>
      <c r="AN15" s="238" t="s">
        <v>249</v>
      </c>
      <c r="AO15" s="238" t="s">
        <v>250</v>
      </c>
      <c r="AP15" s="238" t="s">
        <v>152</v>
      </c>
      <c r="AQ15" s="238" t="s">
        <v>152</v>
      </c>
      <c r="AR15" s="238" t="s">
        <v>152</v>
      </c>
    </row>
    <row r="16" spans="1:44" ht="70.349999999999994" customHeight="1" x14ac:dyDescent="0.25">
      <c r="A16" s="38"/>
      <c r="B16" s="38"/>
      <c r="C16" s="38"/>
      <c r="D16" s="93"/>
      <c r="E16" s="93"/>
      <c r="G16" s="220"/>
      <c r="H16" s="220"/>
      <c r="I16" s="220"/>
      <c r="J16" s="222"/>
      <c r="K16" s="222"/>
      <c r="M16" s="282" t="s">
        <v>251</v>
      </c>
      <c r="N16" s="282" t="s">
        <v>230</v>
      </c>
      <c r="O16" s="283" t="s">
        <v>252</v>
      </c>
      <c r="P16" s="282" t="s">
        <v>253</v>
      </c>
      <c r="Q16" s="284" t="s">
        <v>226</v>
      </c>
      <c r="R16" s="284" t="s">
        <v>226</v>
      </c>
      <c r="S16" s="233">
        <v>50000</v>
      </c>
      <c r="T16" s="235">
        <v>46295</v>
      </c>
      <c r="U16" s="234">
        <v>0</v>
      </c>
      <c r="V16" s="570" t="s">
        <v>233</v>
      </c>
      <c r="W16" s="571"/>
      <c r="AA16" s="221"/>
      <c r="AB16" s="236"/>
      <c r="AC16" s="236"/>
      <c r="AD16" s="236"/>
      <c r="AE16" s="236"/>
      <c r="AF16" s="236"/>
      <c r="AG16" s="236"/>
      <c r="AH16" s="236"/>
      <c r="AI16" s="236"/>
      <c r="AJ16" s="236"/>
    </row>
    <row r="17" spans="1:57" ht="70.349999999999994" customHeight="1" x14ac:dyDescent="0.25">
      <c r="A17" s="38"/>
      <c r="B17" s="38"/>
      <c r="C17" s="38"/>
      <c r="D17" s="93"/>
      <c r="E17" s="93"/>
      <c r="G17" s="220"/>
      <c r="H17" s="220"/>
      <c r="I17" s="220"/>
      <c r="J17" s="222"/>
      <c r="K17" s="222"/>
      <c r="M17" s="282" t="s">
        <v>254</v>
      </c>
      <c r="N17" s="282" t="s">
        <v>230</v>
      </c>
      <c r="O17" s="283" t="s">
        <v>255</v>
      </c>
      <c r="P17" s="282" t="s">
        <v>253</v>
      </c>
      <c r="Q17" s="284" t="s">
        <v>226</v>
      </c>
      <c r="R17" s="284" t="s">
        <v>226</v>
      </c>
      <c r="S17" s="233">
        <v>50000</v>
      </c>
      <c r="T17" s="235">
        <v>46295</v>
      </c>
      <c r="U17" s="234">
        <v>0</v>
      </c>
      <c r="V17" s="570" t="s">
        <v>233</v>
      </c>
      <c r="W17" s="571"/>
      <c r="AA17" s="221"/>
      <c r="AB17" s="236"/>
      <c r="AC17" s="236"/>
      <c r="AD17" s="236"/>
      <c r="AE17" s="236"/>
      <c r="AF17" s="236"/>
      <c r="AG17" s="236"/>
      <c r="AH17" s="236"/>
      <c r="AI17" s="236"/>
      <c r="AJ17" s="236"/>
    </row>
    <row r="18" spans="1:57" ht="82.2" customHeight="1" x14ac:dyDescent="0.25">
      <c r="A18" s="38"/>
      <c r="B18" s="38"/>
      <c r="C18" s="38"/>
      <c r="D18" s="93"/>
      <c r="E18" s="93"/>
      <c r="G18" s="220"/>
      <c r="H18" s="220"/>
      <c r="I18" s="220"/>
      <c r="J18" s="222"/>
      <c r="K18" s="222"/>
      <c r="M18" s="282" t="s">
        <v>256</v>
      </c>
      <c r="N18" s="282" t="s">
        <v>230</v>
      </c>
      <c r="O18" s="283" t="s">
        <v>257</v>
      </c>
      <c r="P18" s="282" t="s">
        <v>258</v>
      </c>
      <c r="Q18" s="284" t="s">
        <v>226</v>
      </c>
      <c r="R18" s="284" t="s">
        <v>226</v>
      </c>
      <c r="S18" s="233">
        <v>11</v>
      </c>
      <c r="T18" s="235">
        <v>46295</v>
      </c>
      <c r="U18" s="234">
        <v>0</v>
      </c>
      <c r="V18" s="572" t="s">
        <v>259</v>
      </c>
      <c r="W18" s="572"/>
      <c r="AA18" s="221"/>
      <c r="AB18" s="236"/>
      <c r="AC18" s="236"/>
      <c r="AD18" s="236"/>
      <c r="AE18" s="236"/>
      <c r="AF18" s="236"/>
      <c r="AG18" s="236"/>
      <c r="AH18" s="236"/>
      <c r="AI18" s="236"/>
      <c r="AJ18" s="236"/>
    </row>
    <row r="19" spans="1:57" ht="84.6" customHeight="1" x14ac:dyDescent="0.25">
      <c r="A19" s="38"/>
      <c r="B19" s="38"/>
      <c r="C19" s="38"/>
      <c r="D19" s="93"/>
      <c r="E19" s="93"/>
      <c r="G19" s="220"/>
      <c r="H19" s="220"/>
      <c r="I19" s="220"/>
      <c r="J19" s="222"/>
      <c r="K19" s="222"/>
      <c r="M19" s="282" t="s">
        <v>260</v>
      </c>
      <c r="N19" s="282" t="s">
        <v>230</v>
      </c>
      <c r="O19" s="283" t="s">
        <v>261</v>
      </c>
      <c r="P19" s="282" t="s">
        <v>258</v>
      </c>
      <c r="Q19" s="284" t="s">
        <v>226</v>
      </c>
      <c r="R19" s="284" t="s">
        <v>226</v>
      </c>
      <c r="S19" s="285">
        <v>2</v>
      </c>
      <c r="T19" s="235">
        <v>46295</v>
      </c>
      <c r="U19" s="234">
        <v>0</v>
      </c>
      <c r="V19" s="572" t="s">
        <v>259</v>
      </c>
      <c r="W19" s="572"/>
      <c r="AA19" s="221"/>
      <c r="AB19" s="236"/>
      <c r="AC19" s="236"/>
      <c r="AD19" s="236"/>
      <c r="AE19" s="236"/>
      <c r="AF19" s="236"/>
      <c r="AG19" s="236"/>
      <c r="AH19" s="236"/>
      <c r="AI19" s="236"/>
      <c r="AJ19" s="236"/>
    </row>
    <row r="20" spans="1:57" ht="99" customHeight="1" x14ac:dyDescent="0.25">
      <c r="A20" s="38"/>
      <c r="B20" s="38"/>
      <c r="C20" s="38"/>
      <c r="D20" s="93"/>
      <c r="E20" s="93"/>
      <c r="G20" s="220"/>
      <c r="H20" s="220"/>
      <c r="I20" s="220"/>
      <c r="J20" s="222"/>
      <c r="K20" s="222"/>
      <c r="M20" s="282" t="s">
        <v>262</v>
      </c>
      <c r="N20" s="282" t="s">
        <v>230</v>
      </c>
      <c r="O20" s="283" t="s">
        <v>263</v>
      </c>
      <c r="P20" s="282" t="s">
        <v>264</v>
      </c>
      <c r="Q20" s="284" t="s">
        <v>226</v>
      </c>
      <c r="R20" s="284" t="s">
        <v>226</v>
      </c>
      <c r="S20" s="233">
        <v>38</v>
      </c>
      <c r="T20" s="235">
        <v>47483</v>
      </c>
      <c r="U20" s="234">
        <v>0</v>
      </c>
      <c r="V20" s="572" t="s">
        <v>265</v>
      </c>
      <c r="W20" s="572"/>
      <c r="AA20" s="221"/>
      <c r="AB20" s="236"/>
      <c r="AC20" s="236"/>
      <c r="AD20" s="236"/>
      <c r="AE20" s="236"/>
      <c r="AF20" s="236"/>
      <c r="AG20" s="236"/>
      <c r="AH20" s="236"/>
      <c r="AI20" s="236"/>
      <c r="AJ20" s="236"/>
    </row>
    <row r="21" spans="1:57" ht="70.349999999999994" customHeight="1" x14ac:dyDescent="0.25">
      <c r="A21" s="38"/>
      <c r="B21" s="38"/>
      <c r="C21" s="38"/>
      <c r="D21" s="93"/>
      <c r="E21" s="93"/>
      <c r="G21" s="220"/>
      <c r="H21" s="220"/>
      <c r="I21" s="220"/>
      <c r="J21" s="222"/>
      <c r="K21" s="222"/>
      <c r="M21" s="282" t="s">
        <v>266</v>
      </c>
      <c r="N21" s="282" t="s">
        <v>230</v>
      </c>
      <c r="O21" s="283" t="s">
        <v>267</v>
      </c>
      <c r="P21" s="282" t="s">
        <v>253</v>
      </c>
      <c r="Q21" s="284" t="s">
        <v>226</v>
      </c>
      <c r="R21" s="284" t="s">
        <v>226</v>
      </c>
      <c r="S21" s="233">
        <v>420200</v>
      </c>
      <c r="T21" s="235">
        <v>44926</v>
      </c>
      <c r="U21" s="286">
        <v>420200</v>
      </c>
      <c r="V21" s="573" t="s">
        <v>268</v>
      </c>
      <c r="W21" s="574"/>
      <c r="AA21" s="221"/>
      <c r="AB21" s="236"/>
      <c r="AC21" s="236"/>
      <c r="AD21" s="236"/>
      <c r="AE21" s="236"/>
      <c r="AF21" s="236"/>
      <c r="AG21" s="236"/>
      <c r="AH21" s="236"/>
      <c r="AI21" s="236"/>
      <c r="AJ21" s="236"/>
    </row>
    <row r="22" spans="1:57" ht="115.2" customHeight="1" x14ac:dyDescent="0.25">
      <c r="A22" s="38"/>
      <c r="B22" s="38"/>
      <c r="C22" s="38"/>
      <c r="D22" s="93"/>
      <c r="E22" s="93"/>
      <c r="G22" s="220"/>
      <c r="H22" s="220"/>
      <c r="I22" s="220"/>
      <c r="J22" s="222"/>
      <c r="K22" s="222"/>
      <c r="M22" s="282" t="s">
        <v>269</v>
      </c>
      <c r="N22" s="282" t="s">
        <v>230</v>
      </c>
      <c r="O22" s="283" t="s">
        <v>270</v>
      </c>
      <c r="P22" s="282" t="s">
        <v>253</v>
      </c>
      <c r="Q22" s="284" t="s">
        <v>226</v>
      </c>
      <c r="R22" s="284" t="s">
        <v>226</v>
      </c>
      <c r="S22" s="233">
        <v>495000</v>
      </c>
      <c r="T22" s="235">
        <v>47483</v>
      </c>
      <c r="U22" s="234">
        <v>0</v>
      </c>
      <c r="V22" s="572" t="s">
        <v>265</v>
      </c>
      <c r="W22" s="572"/>
      <c r="AA22" s="221"/>
      <c r="AB22" s="236"/>
      <c r="AC22" s="236"/>
      <c r="AD22" s="236"/>
      <c r="AE22" s="236"/>
      <c r="AF22" s="236"/>
      <c r="AG22" s="236"/>
      <c r="AH22" s="236"/>
      <c r="AI22" s="236"/>
      <c r="AJ22" s="236"/>
    </row>
    <row r="23" spans="1:57" ht="35.4" customHeight="1" x14ac:dyDescent="0.25">
      <c r="A23" s="46"/>
      <c r="AA23" s="256"/>
      <c r="AB23" s="239"/>
      <c r="AC23" s="240"/>
      <c r="AD23" s="240"/>
      <c r="AE23" s="240"/>
      <c r="AF23" s="240"/>
      <c r="AG23" s="240"/>
      <c r="AH23" s="240"/>
      <c r="AI23" s="240"/>
      <c r="AJ23" s="240"/>
      <c r="AK23" s="241"/>
      <c r="AL23" s="241"/>
      <c r="AM23" s="241"/>
      <c r="AN23" s="241"/>
      <c r="AO23" s="241"/>
      <c r="AP23" s="241"/>
      <c r="AQ23" s="241"/>
      <c r="AR23" s="241"/>
    </row>
    <row r="24" spans="1:57" s="132" customFormat="1" ht="66" customHeight="1" x14ac:dyDescent="0.25">
      <c r="A24" s="131"/>
      <c r="B24" s="160" t="s">
        <v>55</v>
      </c>
      <c r="C24" s="469" t="s">
        <v>56</v>
      </c>
      <c r="D24" s="469"/>
      <c r="E24" s="469"/>
      <c r="F24" s="469"/>
      <c r="G24" s="469"/>
      <c r="H24" s="469"/>
      <c r="I24" s="469"/>
      <c r="J24" s="469"/>
      <c r="K24" s="469"/>
      <c r="L24" s="469"/>
      <c r="M24" s="469"/>
      <c r="N24" s="162" t="s">
        <v>57</v>
      </c>
      <c r="O24" s="162" t="s">
        <v>58</v>
      </c>
      <c r="P24" s="162" t="s">
        <v>59</v>
      </c>
      <c r="Y24" s="133"/>
      <c r="Z24" s="145"/>
    </row>
    <row r="25" spans="1:57" s="132" customFormat="1" ht="18.600000000000001" customHeight="1" x14ac:dyDescent="0.25">
      <c r="A25" s="131"/>
      <c r="B25" s="165" t="s">
        <v>271</v>
      </c>
      <c r="C25" s="470" t="s">
        <v>226</v>
      </c>
      <c r="D25" s="470"/>
      <c r="E25" s="470"/>
      <c r="F25" s="470"/>
      <c r="G25" s="470"/>
      <c r="H25" s="470"/>
      <c r="I25" s="470"/>
      <c r="J25" s="470"/>
      <c r="K25" s="470"/>
      <c r="L25" s="470"/>
      <c r="M25" s="470"/>
      <c r="N25" s="319" t="s">
        <v>226</v>
      </c>
      <c r="O25" s="168" t="s">
        <v>226</v>
      </c>
      <c r="P25" s="168" t="s">
        <v>226</v>
      </c>
      <c r="Y25" s="133"/>
      <c r="Z25" s="145"/>
    </row>
    <row r="26" spans="1:57" ht="51" customHeight="1" x14ac:dyDescent="0.25">
      <c r="A26" s="46"/>
      <c r="B26" s="48" t="s">
        <v>65</v>
      </c>
      <c r="C26" s="423" t="s">
        <v>66</v>
      </c>
      <c r="D26" s="424"/>
      <c r="E26" s="425"/>
      <c r="F26" s="407" t="s">
        <v>24</v>
      </c>
      <c r="G26" s="408"/>
      <c r="H26" s="409"/>
      <c r="I26" s="48" t="s">
        <v>67</v>
      </c>
      <c r="J26" s="457" t="s">
        <v>68</v>
      </c>
      <c r="K26" s="166">
        <v>1</v>
      </c>
      <c r="L26" s="459" t="s">
        <v>70</v>
      </c>
      <c r="M26" s="166">
        <v>29</v>
      </c>
      <c r="N26" s="96" t="s">
        <v>72</v>
      </c>
      <c r="O26" s="162" t="s">
        <v>73</v>
      </c>
      <c r="P26" s="162" t="s">
        <v>74</v>
      </c>
      <c r="Q26" s="163" t="s">
        <v>75</v>
      </c>
      <c r="R26" s="162" t="s">
        <v>76</v>
      </c>
      <c r="S26" s="162" t="s">
        <v>77</v>
      </c>
      <c r="T26" s="162" t="s">
        <v>78</v>
      </c>
      <c r="AA26" s="159" t="s">
        <v>79</v>
      </c>
      <c r="AB26" s="49" t="s">
        <v>80</v>
      </c>
      <c r="AC26" s="237" t="s">
        <v>238</v>
      </c>
      <c r="AD26" s="237" t="s">
        <v>239</v>
      </c>
      <c r="AE26" s="237" t="s">
        <v>240</v>
      </c>
      <c r="AF26" s="237" t="s">
        <v>241</v>
      </c>
      <c r="AG26" s="237" t="s">
        <v>242</v>
      </c>
      <c r="AH26" s="237" t="s">
        <v>243</v>
      </c>
      <c r="AI26" s="237" t="s">
        <v>244</v>
      </c>
      <c r="AJ26" s="237" t="s">
        <v>245</v>
      </c>
      <c r="AK26" s="238" t="s">
        <v>246</v>
      </c>
      <c r="AL26" s="238" t="s">
        <v>247</v>
      </c>
      <c r="AM26" s="238" t="s">
        <v>248</v>
      </c>
      <c r="AN26" s="238" t="s">
        <v>249</v>
      </c>
      <c r="AO26" s="238" t="s">
        <v>250</v>
      </c>
      <c r="AP26" s="238" t="s">
        <v>272</v>
      </c>
      <c r="AQ26" s="238" t="s">
        <v>273</v>
      </c>
      <c r="AR26" s="238" t="s">
        <v>274</v>
      </c>
      <c r="AS26" s="238" t="s">
        <v>275</v>
      </c>
      <c r="AT26" s="238" t="s">
        <v>276</v>
      </c>
      <c r="AU26" s="238" t="s">
        <v>277</v>
      </c>
      <c r="AV26" s="238" t="s">
        <v>278</v>
      </c>
      <c r="AW26" s="238" t="s">
        <v>279</v>
      </c>
      <c r="AX26" s="238" t="s">
        <v>280</v>
      </c>
      <c r="AY26" s="238" t="s">
        <v>281</v>
      </c>
      <c r="AZ26" s="238" t="s">
        <v>282</v>
      </c>
      <c r="BA26" s="238" t="s">
        <v>283</v>
      </c>
      <c r="BB26" s="238" t="s">
        <v>152</v>
      </c>
      <c r="BC26" s="238" t="s">
        <v>152</v>
      </c>
      <c r="BD26" s="238" t="s">
        <v>152</v>
      </c>
      <c r="BE26" s="238" t="s">
        <v>152</v>
      </c>
    </row>
    <row r="27" spans="1:57" ht="69.599999999999994" customHeight="1" x14ac:dyDescent="0.25">
      <c r="A27" s="11"/>
      <c r="B27" s="165" t="s">
        <v>271</v>
      </c>
      <c r="C27" s="413" t="s">
        <v>284</v>
      </c>
      <c r="D27" s="414"/>
      <c r="E27" s="415"/>
      <c r="F27" s="413" t="s">
        <v>230</v>
      </c>
      <c r="G27" s="416"/>
      <c r="H27" s="417"/>
      <c r="I27" s="166" t="s">
        <v>285</v>
      </c>
      <c r="J27" s="458"/>
      <c r="K27" s="51" t="s">
        <v>238</v>
      </c>
      <c r="L27" s="460"/>
      <c r="M27" s="51" t="s">
        <v>286</v>
      </c>
      <c r="N27" s="320">
        <f>N29+N43+N49+N53</f>
        <v>310325</v>
      </c>
      <c r="O27" s="164">
        <v>0</v>
      </c>
      <c r="P27" s="164">
        <v>0</v>
      </c>
      <c r="Q27" s="322" t="s">
        <v>287</v>
      </c>
      <c r="R27" s="322" t="s">
        <v>226</v>
      </c>
      <c r="S27" s="321" t="s">
        <v>288</v>
      </c>
      <c r="T27" s="171" t="s">
        <v>289</v>
      </c>
      <c r="AA27" s="63"/>
      <c r="AB27" s="242"/>
      <c r="AC27" s="243"/>
      <c r="AD27" s="250"/>
      <c r="AE27" s="250"/>
      <c r="AF27" s="250"/>
    </row>
    <row r="28" spans="1:57" ht="55.95" customHeight="1" x14ac:dyDescent="0.25">
      <c r="B28" s="54" t="s">
        <v>55</v>
      </c>
      <c r="C28" s="513" t="s">
        <v>92</v>
      </c>
      <c r="D28" s="513"/>
      <c r="E28" s="513"/>
      <c r="F28" s="95" t="s">
        <v>93</v>
      </c>
      <c r="G28" s="95" t="s">
        <v>94</v>
      </c>
      <c r="H28" s="55" t="s">
        <v>31</v>
      </c>
      <c r="I28" s="456" t="s">
        <v>95</v>
      </c>
      <c r="J28" s="456"/>
      <c r="K28" s="456"/>
      <c r="L28" s="456"/>
      <c r="M28" s="456"/>
      <c r="N28" s="95" t="s">
        <v>96</v>
      </c>
      <c r="O28" s="162" t="s">
        <v>73</v>
      </c>
      <c r="P28" s="55" t="s">
        <v>74</v>
      </c>
      <c r="Q28" s="56" t="s">
        <v>97</v>
      </c>
      <c r="R28" s="56" t="s">
        <v>98</v>
      </c>
      <c r="V28" s="129"/>
      <c r="X28" s="57"/>
      <c r="Y28" s="57"/>
      <c r="Z28" s="146"/>
      <c r="AB28" s="250"/>
      <c r="AC28" s="253"/>
      <c r="AD28" s="244"/>
      <c r="AE28" s="244"/>
      <c r="AF28" s="245"/>
    </row>
    <row r="29" spans="1:57" ht="39" customHeight="1" x14ac:dyDescent="0.25">
      <c r="B29" s="563" t="s">
        <v>290</v>
      </c>
      <c r="C29" s="410" t="s">
        <v>291</v>
      </c>
      <c r="D29" s="411"/>
      <c r="E29" s="412"/>
      <c r="F29" s="254" t="s">
        <v>292</v>
      </c>
      <c r="G29" s="172">
        <v>9</v>
      </c>
      <c r="H29" s="58" t="s">
        <v>293</v>
      </c>
      <c r="I29" s="453" t="s">
        <v>294</v>
      </c>
      <c r="J29" s="454"/>
      <c r="K29" s="454"/>
      <c r="L29" s="454"/>
      <c r="M29" s="455"/>
      <c r="N29" s="314">
        <f>N31+N33+N35+N37+N39+N41</f>
        <v>126325</v>
      </c>
      <c r="O29" s="164">
        <v>0</v>
      </c>
      <c r="P29" s="164">
        <v>0</v>
      </c>
      <c r="Q29" s="59" t="s">
        <v>295</v>
      </c>
      <c r="R29" s="173" t="s">
        <v>295</v>
      </c>
      <c r="V29" s="135"/>
      <c r="AA29" s="67"/>
      <c r="AB29" s="250"/>
      <c r="AC29" s="253"/>
      <c r="AD29" s="246"/>
      <c r="AE29" s="246"/>
      <c r="AF29" s="246"/>
    </row>
    <row r="30" spans="1:57" ht="56.25" customHeight="1" outlineLevel="1" x14ac:dyDescent="0.25">
      <c r="B30" s="564"/>
      <c r="C30" s="60" t="s">
        <v>55</v>
      </c>
      <c r="D30" s="60" t="s">
        <v>109</v>
      </c>
      <c r="E30" s="60" t="s">
        <v>110</v>
      </c>
      <c r="F30" s="60" t="s">
        <v>111</v>
      </c>
      <c r="G30" s="60" t="s">
        <v>94</v>
      </c>
      <c r="H30" s="61" t="s">
        <v>31</v>
      </c>
      <c r="I30" s="60" t="s">
        <v>112</v>
      </c>
      <c r="J30" s="60" t="s">
        <v>113</v>
      </c>
      <c r="K30" s="60" t="s">
        <v>114</v>
      </c>
      <c r="L30" s="60" t="s">
        <v>115</v>
      </c>
      <c r="M30" s="60" t="s">
        <v>116</v>
      </c>
      <c r="N30" s="60" t="s">
        <v>117</v>
      </c>
      <c r="O30" s="61" t="s">
        <v>73</v>
      </c>
      <c r="P30" s="61" t="s">
        <v>118</v>
      </c>
      <c r="Q30" s="60" t="s">
        <v>119</v>
      </c>
      <c r="R30" s="130" t="s">
        <v>120</v>
      </c>
      <c r="S30" s="61" t="s">
        <v>121</v>
      </c>
      <c r="T30" s="61" t="s">
        <v>122</v>
      </c>
      <c r="U30" s="61" t="s">
        <v>123</v>
      </c>
      <c r="V30" s="62" t="s">
        <v>124</v>
      </c>
      <c r="W30" s="60" t="s">
        <v>125</v>
      </c>
      <c r="Z30" s="147"/>
      <c r="AA30" s="63"/>
      <c r="AB30" s="60" t="s">
        <v>126</v>
      </c>
      <c r="AC30" s="64" t="s">
        <v>127</v>
      </c>
      <c r="AD30" s="451" t="s">
        <v>128</v>
      </c>
      <c r="AE30" s="451"/>
      <c r="AF30" s="451"/>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row>
    <row r="31" spans="1:57" ht="14.85" customHeight="1" outlineLevel="1" x14ac:dyDescent="0.25">
      <c r="B31" s="564"/>
      <c r="C31" s="385" t="s">
        <v>296</v>
      </c>
      <c r="D31" s="379" t="s">
        <v>297</v>
      </c>
      <c r="E31" s="561" t="s">
        <v>298</v>
      </c>
      <c r="F31" s="566" t="s">
        <v>292</v>
      </c>
      <c r="G31" s="568">
        <v>2</v>
      </c>
      <c r="H31" s="405" t="s">
        <v>293</v>
      </c>
      <c r="I31" s="377">
        <v>45350</v>
      </c>
      <c r="J31" s="377" t="s">
        <v>299</v>
      </c>
      <c r="K31" s="377">
        <v>45777</v>
      </c>
      <c r="L31" s="377">
        <v>45716</v>
      </c>
      <c r="M31" s="379" t="s">
        <v>139</v>
      </c>
      <c r="N31" s="578">
        <v>26902</v>
      </c>
      <c r="O31" s="467">
        <v>0</v>
      </c>
      <c r="P31" s="586" t="s">
        <v>300</v>
      </c>
      <c r="Q31" s="499" t="s">
        <v>295</v>
      </c>
      <c r="R31" s="374" t="s">
        <v>301</v>
      </c>
      <c r="S31" s="399" t="s">
        <v>226</v>
      </c>
      <c r="T31" s="399" t="s">
        <v>226</v>
      </c>
      <c r="U31" s="374" t="s">
        <v>226</v>
      </c>
      <c r="V31" s="374" t="s">
        <v>226</v>
      </c>
      <c r="W31" s="374" t="s">
        <v>226</v>
      </c>
      <c r="Z31" s="148"/>
      <c r="AB31" s="538">
        <f>SUM(AD32:BE32)</f>
        <v>26902</v>
      </c>
      <c r="AC31" s="450" t="s">
        <v>302</v>
      </c>
      <c r="AD31" s="257" t="s">
        <v>238</v>
      </c>
      <c r="AE31" s="257" t="s">
        <v>239</v>
      </c>
      <c r="AF31" s="257" t="s">
        <v>240</v>
      </c>
      <c r="AG31" s="257" t="s">
        <v>241</v>
      </c>
      <c r="AH31" s="257" t="s">
        <v>242</v>
      </c>
      <c r="AI31" s="257" t="s">
        <v>243</v>
      </c>
      <c r="AJ31" s="257" t="s">
        <v>244</v>
      </c>
      <c r="AK31" s="257" t="s">
        <v>245</v>
      </c>
      <c r="AL31" s="257" t="s">
        <v>246</v>
      </c>
      <c r="AM31" s="257" t="s">
        <v>247</v>
      </c>
      <c r="AN31" s="257" t="s">
        <v>248</v>
      </c>
      <c r="AO31" s="257" t="s">
        <v>249</v>
      </c>
      <c r="AP31" s="257" t="s">
        <v>250</v>
      </c>
      <c r="AQ31" s="257" t="s">
        <v>272</v>
      </c>
      <c r="AR31" s="257" t="s">
        <v>273</v>
      </c>
      <c r="AS31" s="257" t="s">
        <v>274</v>
      </c>
      <c r="AT31" s="257" t="s">
        <v>275</v>
      </c>
      <c r="AU31" s="257" t="s">
        <v>276</v>
      </c>
      <c r="AV31" s="257" t="s">
        <v>277</v>
      </c>
      <c r="AW31" s="257" t="s">
        <v>278</v>
      </c>
      <c r="AX31" s="257" t="s">
        <v>279</v>
      </c>
      <c r="AY31" s="257" t="s">
        <v>280</v>
      </c>
      <c r="AZ31" s="257" t="s">
        <v>281</v>
      </c>
      <c r="BA31" s="257" t="s">
        <v>282</v>
      </c>
      <c r="BB31" s="257" t="s">
        <v>283</v>
      </c>
      <c r="BC31" s="257" t="s">
        <v>303</v>
      </c>
      <c r="BD31" s="257" t="s">
        <v>304</v>
      </c>
      <c r="BE31" s="257" t="s">
        <v>152</v>
      </c>
    </row>
    <row r="32" spans="1:57" ht="129.6" customHeight="1" outlineLevel="1" x14ac:dyDescent="0.25">
      <c r="A32" s="67"/>
      <c r="B32" s="564"/>
      <c r="C32" s="386"/>
      <c r="D32" s="380"/>
      <c r="E32" s="562"/>
      <c r="F32" s="567"/>
      <c r="G32" s="569"/>
      <c r="H32" s="406"/>
      <c r="I32" s="378"/>
      <c r="J32" s="378"/>
      <c r="K32" s="378"/>
      <c r="L32" s="378"/>
      <c r="M32" s="380"/>
      <c r="N32" s="579"/>
      <c r="O32" s="468"/>
      <c r="P32" s="587"/>
      <c r="Q32" s="500"/>
      <c r="R32" s="375"/>
      <c r="S32" s="400"/>
      <c r="T32" s="400"/>
      <c r="U32" s="375"/>
      <c r="V32" s="375"/>
      <c r="W32" s="375"/>
      <c r="Z32" s="149"/>
      <c r="AA32" s="67"/>
      <c r="AB32" s="539"/>
      <c r="AC32" s="450"/>
      <c r="AD32" s="258">
        <v>13451</v>
      </c>
      <c r="AE32" s="258">
        <v>0</v>
      </c>
      <c r="AF32" s="258">
        <v>0</v>
      </c>
      <c r="AG32" s="259">
        <v>0</v>
      </c>
      <c r="AH32" s="259">
        <v>0</v>
      </c>
      <c r="AI32" s="259">
        <v>0</v>
      </c>
      <c r="AJ32" s="259">
        <v>0</v>
      </c>
      <c r="AK32" s="259">
        <v>0</v>
      </c>
      <c r="AL32" s="259">
        <v>0</v>
      </c>
      <c r="AM32" s="259">
        <v>13451</v>
      </c>
      <c r="AN32" s="259">
        <v>0</v>
      </c>
      <c r="AO32" s="259">
        <v>0</v>
      </c>
      <c r="AP32" s="259">
        <v>0</v>
      </c>
      <c r="AQ32" s="259">
        <v>0</v>
      </c>
      <c r="AR32" s="259">
        <v>0</v>
      </c>
      <c r="AS32" s="259">
        <v>0</v>
      </c>
      <c r="AT32" s="259">
        <v>0</v>
      </c>
      <c r="AU32" s="259">
        <v>0</v>
      </c>
      <c r="AV32" s="259">
        <v>0</v>
      </c>
      <c r="AW32" s="259">
        <v>0</v>
      </c>
      <c r="AX32" s="259">
        <v>0</v>
      </c>
      <c r="AY32" s="259">
        <v>0</v>
      </c>
      <c r="AZ32" s="259">
        <v>0</v>
      </c>
      <c r="BA32" s="259">
        <v>0</v>
      </c>
      <c r="BB32" s="259">
        <v>0</v>
      </c>
      <c r="BC32" s="259">
        <v>0</v>
      </c>
      <c r="BD32" s="259">
        <v>0</v>
      </c>
      <c r="BE32" s="259">
        <v>0</v>
      </c>
    </row>
    <row r="33" spans="1:57" ht="16.2" customHeight="1" outlineLevel="1" x14ac:dyDescent="0.25">
      <c r="A33" s="67"/>
      <c r="B33" s="564"/>
      <c r="C33" s="287" t="s">
        <v>305</v>
      </c>
      <c r="D33" s="288" t="s">
        <v>297</v>
      </c>
      <c r="E33" s="561" t="s">
        <v>306</v>
      </c>
      <c r="F33" s="307" t="s">
        <v>292</v>
      </c>
      <c r="G33" s="308">
        <v>1</v>
      </c>
      <c r="H33" s="289">
        <v>0</v>
      </c>
      <c r="I33" s="290">
        <v>45350</v>
      </c>
      <c r="J33" s="290" t="s">
        <v>299</v>
      </c>
      <c r="K33" s="290">
        <v>45777</v>
      </c>
      <c r="L33" s="290">
        <v>46295</v>
      </c>
      <c r="M33" s="379" t="s">
        <v>139</v>
      </c>
      <c r="N33" s="304">
        <v>13723</v>
      </c>
      <c r="O33" s="291">
        <v>0</v>
      </c>
      <c r="P33" s="297" t="s">
        <v>307</v>
      </c>
      <c r="Q33" s="293" t="s">
        <v>295</v>
      </c>
      <c r="R33" s="374" t="s">
        <v>301</v>
      </c>
      <c r="S33" s="295" t="s">
        <v>226</v>
      </c>
      <c r="T33" s="295" t="s">
        <v>226</v>
      </c>
      <c r="U33" s="294" t="s">
        <v>226</v>
      </c>
      <c r="V33" s="294" t="s">
        <v>226</v>
      </c>
      <c r="W33" s="294" t="s">
        <v>226</v>
      </c>
      <c r="Z33" s="149"/>
      <c r="AA33" s="67"/>
      <c r="AB33" s="538">
        <f>SUM(AD34:BE34)</f>
        <v>13723</v>
      </c>
      <c r="AC33" s="450" t="s">
        <v>302</v>
      </c>
      <c r="AD33" s="257" t="s">
        <v>238</v>
      </c>
      <c r="AE33" s="257" t="s">
        <v>239</v>
      </c>
      <c r="AF33" s="257" t="s">
        <v>240</v>
      </c>
      <c r="AG33" s="257" t="s">
        <v>241</v>
      </c>
      <c r="AH33" s="257" t="s">
        <v>242</v>
      </c>
      <c r="AI33" s="257" t="s">
        <v>243</v>
      </c>
      <c r="AJ33" s="257" t="s">
        <v>244</v>
      </c>
      <c r="AK33" s="257" t="s">
        <v>245</v>
      </c>
      <c r="AL33" s="257" t="s">
        <v>246</v>
      </c>
      <c r="AM33" s="257" t="s">
        <v>247</v>
      </c>
      <c r="AN33" s="257" t="s">
        <v>248</v>
      </c>
      <c r="AO33" s="257" t="s">
        <v>249</v>
      </c>
      <c r="AP33" s="257" t="s">
        <v>250</v>
      </c>
      <c r="AQ33" s="257" t="s">
        <v>272</v>
      </c>
      <c r="AR33" s="257" t="s">
        <v>273</v>
      </c>
      <c r="AS33" s="257" t="s">
        <v>274</v>
      </c>
      <c r="AT33" s="257" t="s">
        <v>275</v>
      </c>
      <c r="AU33" s="257" t="s">
        <v>276</v>
      </c>
      <c r="AV33" s="257" t="s">
        <v>277</v>
      </c>
      <c r="AW33" s="257" t="s">
        <v>278</v>
      </c>
      <c r="AX33" s="257" t="s">
        <v>279</v>
      </c>
      <c r="AY33" s="257" t="s">
        <v>280</v>
      </c>
      <c r="AZ33" s="257" t="s">
        <v>281</v>
      </c>
      <c r="BA33" s="257" t="s">
        <v>282</v>
      </c>
      <c r="BB33" s="257" t="s">
        <v>283</v>
      </c>
      <c r="BC33" s="257" t="s">
        <v>303</v>
      </c>
      <c r="BD33" s="257" t="s">
        <v>304</v>
      </c>
      <c r="BE33" s="257" t="s">
        <v>152</v>
      </c>
    </row>
    <row r="34" spans="1:57" ht="86.4" customHeight="1" outlineLevel="1" x14ac:dyDescent="0.25">
      <c r="A34" s="67"/>
      <c r="B34" s="564"/>
      <c r="C34" s="287"/>
      <c r="D34" s="288"/>
      <c r="E34" s="562"/>
      <c r="F34" s="307"/>
      <c r="G34" s="308"/>
      <c r="H34" s="289"/>
      <c r="I34" s="290"/>
      <c r="J34" s="290"/>
      <c r="K34" s="290"/>
      <c r="L34" s="290"/>
      <c r="M34" s="380"/>
      <c r="N34" s="305"/>
      <c r="O34" s="291"/>
      <c r="P34" s="292"/>
      <c r="Q34" s="293"/>
      <c r="R34" s="375"/>
      <c r="S34" s="295"/>
      <c r="T34" s="295"/>
      <c r="U34" s="294"/>
      <c r="V34" s="294"/>
      <c r="W34" s="294"/>
      <c r="Z34" s="149"/>
      <c r="AA34" s="67"/>
      <c r="AB34" s="539"/>
      <c r="AC34" s="450"/>
      <c r="AD34" s="259">
        <v>0</v>
      </c>
      <c r="AE34" s="259">
        <v>0</v>
      </c>
      <c r="AF34" s="259">
        <v>0</v>
      </c>
      <c r="AG34" s="259">
        <v>0</v>
      </c>
      <c r="AH34" s="259">
        <v>0</v>
      </c>
      <c r="AI34" s="259">
        <v>0</v>
      </c>
      <c r="AJ34" s="259">
        <v>0</v>
      </c>
      <c r="AK34" s="259">
        <v>0</v>
      </c>
      <c r="AL34" s="259">
        <v>0</v>
      </c>
      <c r="AM34" s="259">
        <v>0</v>
      </c>
      <c r="AN34" s="259">
        <v>0</v>
      </c>
      <c r="AO34" s="259">
        <v>0</v>
      </c>
      <c r="AP34" s="259">
        <v>0</v>
      </c>
      <c r="AQ34" s="259">
        <v>0</v>
      </c>
      <c r="AR34" s="259">
        <v>0</v>
      </c>
      <c r="AS34" s="259">
        <v>0</v>
      </c>
      <c r="AT34" s="259">
        <v>0</v>
      </c>
      <c r="AU34" s="259">
        <v>0</v>
      </c>
      <c r="AV34" s="259">
        <v>0</v>
      </c>
      <c r="AW34" s="259">
        <v>0</v>
      </c>
      <c r="AX34" s="259">
        <v>0</v>
      </c>
      <c r="AY34" s="259">
        <v>0</v>
      </c>
      <c r="AZ34" s="259">
        <v>0</v>
      </c>
      <c r="BA34" s="259">
        <v>0</v>
      </c>
      <c r="BB34" s="259">
        <v>0</v>
      </c>
      <c r="BC34" s="259">
        <v>0</v>
      </c>
      <c r="BD34" s="259">
        <v>13723</v>
      </c>
      <c r="BE34" s="259">
        <v>0</v>
      </c>
    </row>
    <row r="35" spans="1:57" ht="25.2" customHeight="1" outlineLevel="1" x14ac:dyDescent="0.25">
      <c r="A35" s="67"/>
      <c r="B35" s="564"/>
      <c r="C35" s="274" t="s">
        <v>308</v>
      </c>
      <c r="D35" s="273" t="s">
        <v>297</v>
      </c>
      <c r="E35" s="561" t="s">
        <v>309</v>
      </c>
      <c r="F35" s="302" t="s">
        <v>292</v>
      </c>
      <c r="G35" s="306">
        <v>2</v>
      </c>
      <c r="H35" s="276">
        <v>0</v>
      </c>
      <c r="I35" s="272">
        <v>45350</v>
      </c>
      <c r="J35" s="272" t="s">
        <v>299</v>
      </c>
      <c r="K35" s="272">
        <v>45777</v>
      </c>
      <c r="L35" s="272">
        <v>46295</v>
      </c>
      <c r="M35" s="379" t="s">
        <v>139</v>
      </c>
      <c r="N35" s="303">
        <v>27822</v>
      </c>
      <c r="O35" s="278">
        <v>0</v>
      </c>
      <c r="P35" s="296" t="s">
        <v>307</v>
      </c>
      <c r="Q35" s="280" t="s">
        <v>295</v>
      </c>
      <c r="R35" s="374" t="s">
        <v>301</v>
      </c>
      <c r="S35" s="275" t="s">
        <v>226</v>
      </c>
      <c r="T35" s="275" t="s">
        <v>226</v>
      </c>
      <c r="U35" s="271" t="s">
        <v>226</v>
      </c>
      <c r="V35" s="271" t="s">
        <v>226</v>
      </c>
      <c r="W35" s="271" t="s">
        <v>226</v>
      </c>
      <c r="Z35" s="149"/>
      <c r="AA35" s="67"/>
      <c r="AB35" s="538">
        <f>SUM(AD36:BE36)</f>
        <v>27822</v>
      </c>
      <c r="AC35" s="450" t="s">
        <v>302</v>
      </c>
      <c r="AD35" s="257" t="s">
        <v>238</v>
      </c>
      <c r="AE35" s="257" t="s">
        <v>239</v>
      </c>
      <c r="AF35" s="257" t="s">
        <v>240</v>
      </c>
      <c r="AG35" s="257" t="s">
        <v>241</v>
      </c>
      <c r="AH35" s="257" t="s">
        <v>242</v>
      </c>
      <c r="AI35" s="257" t="s">
        <v>243</v>
      </c>
      <c r="AJ35" s="257" t="s">
        <v>244</v>
      </c>
      <c r="AK35" s="257" t="s">
        <v>245</v>
      </c>
      <c r="AL35" s="257" t="s">
        <v>246</v>
      </c>
      <c r="AM35" s="257" t="s">
        <v>247</v>
      </c>
      <c r="AN35" s="257" t="s">
        <v>248</v>
      </c>
      <c r="AO35" s="257" t="s">
        <v>249</v>
      </c>
      <c r="AP35" s="257" t="s">
        <v>250</v>
      </c>
      <c r="AQ35" s="257" t="s">
        <v>272</v>
      </c>
      <c r="AR35" s="257" t="s">
        <v>273</v>
      </c>
      <c r="AS35" s="257" t="s">
        <v>274</v>
      </c>
      <c r="AT35" s="257" t="s">
        <v>275</v>
      </c>
      <c r="AU35" s="257" t="s">
        <v>276</v>
      </c>
      <c r="AV35" s="257" t="s">
        <v>277</v>
      </c>
      <c r="AW35" s="257" t="s">
        <v>278</v>
      </c>
      <c r="AX35" s="257" t="s">
        <v>279</v>
      </c>
      <c r="AY35" s="257" t="s">
        <v>280</v>
      </c>
      <c r="AZ35" s="257" t="s">
        <v>281</v>
      </c>
      <c r="BA35" s="257" t="s">
        <v>282</v>
      </c>
      <c r="BB35" s="257" t="s">
        <v>283</v>
      </c>
      <c r="BC35" s="257" t="s">
        <v>303</v>
      </c>
      <c r="BD35" s="257" t="s">
        <v>304</v>
      </c>
      <c r="BE35" s="257" t="s">
        <v>152</v>
      </c>
    </row>
    <row r="36" spans="1:57" ht="78.599999999999994" customHeight="1" outlineLevel="1" x14ac:dyDescent="0.25">
      <c r="A36" s="67"/>
      <c r="B36" s="564"/>
      <c r="C36" s="287"/>
      <c r="D36" s="288"/>
      <c r="E36" s="562"/>
      <c r="F36" s="307"/>
      <c r="G36" s="308"/>
      <c r="H36" s="289"/>
      <c r="I36" s="290"/>
      <c r="J36" s="290"/>
      <c r="K36" s="290"/>
      <c r="L36" s="290"/>
      <c r="M36" s="380"/>
      <c r="N36" s="305"/>
      <c r="O36" s="291"/>
      <c r="P36" s="292"/>
      <c r="Q36" s="293"/>
      <c r="R36" s="375"/>
      <c r="S36" s="295"/>
      <c r="T36" s="295"/>
      <c r="U36" s="294"/>
      <c r="V36" s="294"/>
      <c r="W36" s="294"/>
      <c r="Z36" s="149"/>
      <c r="AA36" s="67"/>
      <c r="AB36" s="539"/>
      <c r="AC36" s="450"/>
      <c r="AD36" s="258">
        <v>0</v>
      </c>
      <c r="AE36" s="258">
        <v>0</v>
      </c>
      <c r="AF36" s="258">
        <v>0</v>
      </c>
      <c r="AG36" s="258">
        <v>0</v>
      </c>
      <c r="AH36" s="259">
        <v>13911</v>
      </c>
      <c r="AI36" s="259">
        <v>0</v>
      </c>
      <c r="AJ36" s="259">
        <v>0</v>
      </c>
      <c r="AK36" s="259">
        <v>0</v>
      </c>
      <c r="AL36" s="259">
        <v>0</v>
      </c>
      <c r="AM36" s="259">
        <v>0</v>
      </c>
      <c r="AN36" s="259">
        <v>0</v>
      </c>
      <c r="AO36" s="259">
        <v>0</v>
      </c>
      <c r="AP36" s="259">
        <v>0</v>
      </c>
      <c r="AQ36" s="259">
        <v>0</v>
      </c>
      <c r="AR36" s="259">
        <v>0</v>
      </c>
      <c r="AS36" s="259">
        <v>0</v>
      </c>
      <c r="AT36" s="259">
        <v>0</v>
      </c>
      <c r="AU36" s="259">
        <v>0</v>
      </c>
      <c r="AV36" s="259">
        <v>0</v>
      </c>
      <c r="AW36" s="259">
        <v>0</v>
      </c>
      <c r="AX36" s="259">
        <v>0</v>
      </c>
      <c r="AY36" s="259">
        <v>0</v>
      </c>
      <c r="AZ36" s="259">
        <v>0</v>
      </c>
      <c r="BA36" s="259">
        <v>13911</v>
      </c>
      <c r="BB36" s="259">
        <v>0</v>
      </c>
      <c r="BC36" s="259">
        <v>0</v>
      </c>
      <c r="BD36" s="259">
        <v>0</v>
      </c>
      <c r="BE36" s="259">
        <v>0</v>
      </c>
    </row>
    <row r="37" spans="1:57" ht="21.6" customHeight="1" outlineLevel="1" x14ac:dyDescent="0.25">
      <c r="A37" s="67"/>
      <c r="B37" s="564"/>
      <c r="C37" s="274" t="s">
        <v>310</v>
      </c>
      <c r="D37" s="273" t="s">
        <v>297</v>
      </c>
      <c r="E37" s="561" t="s">
        <v>311</v>
      </c>
      <c r="F37" s="302" t="s">
        <v>292</v>
      </c>
      <c r="G37" s="306">
        <v>2</v>
      </c>
      <c r="H37" s="276">
        <v>0</v>
      </c>
      <c r="I37" s="272">
        <v>45350</v>
      </c>
      <c r="J37" s="272" t="s">
        <v>299</v>
      </c>
      <c r="K37" s="272">
        <v>45777</v>
      </c>
      <c r="L37" s="272">
        <v>46295</v>
      </c>
      <c r="M37" s="379" t="s">
        <v>139</v>
      </c>
      <c r="N37" s="303">
        <v>28580</v>
      </c>
      <c r="O37" s="278">
        <v>0</v>
      </c>
      <c r="P37" s="296" t="s">
        <v>307</v>
      </c>
      <c r="Q37" s="280" t="s">
        <v>295</v>
      </c>
      <c r="R37" s="374" t="s">
        <v>301</v>
      </c>
      <c r="S37" s="275" t="s">
        <v>226</v>
      </c>
      <c r="T37" s="275" t="s">
        <v>226</v>
      </c>
      <c r="U37" s="271" t="s">
        <v>226</v>
      </c>
      <c r="V37" s="271" t="s">
        <v>226</v>
      </c>
      <c r="W37" s="271" t="s">
        <v>226</v>
      </c>
      <c r="Z37" s="149"/>
      <c r="AA37" s="67"/>
      <c r="AB37" s="538">
        <f>SUM(AD38:BE38)</f>
        <v>14290</v>
      </c>
      <c r="AC37" s="450" t="s">
        <v>302</v>
      </c>
      <c r="AD37" s="257" t="s">
        <v>238</v>
      </c>
      <c r="AE37" s="257" t="s">
        <v>239</v>
      </c>
      <c r="AF37" s="257" t="s">
        <v>240</v>
      </c>
      <c r="AG37" s="257" t="s">
        <v>241</v>
      </c>
      <c r="AH37" s="257" t="s">
        <v>242</v>
      </c>
      <c r="AI37" s="257" t="s">
        <v>243</v>
      </c>
      <c r="AJ37" s="257" t="s">
        <v>244</v>
      </c>
      <c r="AK37" s="257" t="s">
        <v>245</v>
      </c>
      <c r="AL37" s="257" t="s">
        <v>246</v>
      </c>
      <c r="AM37" s="257" t="s">
        <v>247</v>
      </c>
      <c r="AN37" s="257" t="s">
        <v>248</v>
      </c>
      <c r="AO37" s="257" t="s">
        <v>249</v>
      </c>
      <c r="AP37" s="257" t="s">
        <v>250</v>
      </c>
      <c r="AQ37" s="257" t="s">
        <v>272</v>
      </c>
      <c r="AR37" s="257" t="s">
        <v>273</v>
      </c>
      <c r="AS37" s="257" t="s">
        <v>274</v>
      </c>
      <c r="AT37" s="257" t="s">
        <v>275</v>
      </c>
      <c r="AU37" s="257" t="s">
        <v>276</v>
      </c>
      <c r="AV37" s="257" t="s">
        <v>277</v>
      </c>
      <c r="AW37" s="257" t="s">
        <v>278</v>
      </c>
      <c r="AX37" s="257" t="s">
        <v>279</v>
      </c>
      <c r="AY37" s="257" t="s">
        <v>280</v>
      </c>
      <c r="AZ37" s="257" t="s">
        <v>281</v>
      </c>
      <c r="BA37" s="257" t="s">
        <v>282</v>
      </c>
      <c r="BB37" s="257" t="s">
        <v>283</v>
      </c>
      <c r="BC37" s="257" t="s">
        <v>303</v>
      </c>
      <c r="BD37" s="257" t="s">
        <v>304</v>
      </c>
      <c r="BE37" s="257" t="s">
        <v>152</v>
      </c>
    </row>
    <row r="38" spans="1:57" ht="88.2" customHeight="1" outlineLevel="1" x14ac:dyDescent="0.25">
      <c r="A38" s="67"/>
      <c r="B38" s="564"/>
      <c r="C38" s="287"/>
      <c r="D38" s="288"/>
      <c r="E38" s="562"/>
      <c r="F38" s="307"/>
      <c r="G38" s="308"/>
      <c r="H38" s="289"/>
      <c r="I38" s="290"/>
      <c r="J38" s="290"/>
      <c r="K38" s="290"/>
      <c r="L38" s="290"/>
      <c r="M38" s="380"/>
      <c r="N38" s="305"/>
      <c r="O38" s="291"/>
      <c r="P38" s="292"/>
      <c r="Q38" s="293"/>
      <c r="R38" s="375"/>
      <c r="S38" s="295"/>
      <c r="T38" s="295"/>
      <c r="U38" s="294"/>
      <c r="V38" s="294"/>
      <c r="W38" s="294"/>
      <c r="Z38" s="149"/>
      <c r="AA38" s="67"/>
      <c r="AB38" s="539"/>
      <c r="AC38" s="450"/>
      <c r="AD38" s="258">
        <v>0</v>
      </c>
      <c r="AE38" s="258">
        <v>0</v>
      </c>
      <c r="AF38" s="258">
        <v>0</v>
      </c>
      <c r="AG38" s="258">
        <v>0</v>
      </c>
      <c r="AH38" s="258">
        <v>0</v>
      </c>
      <c r="AI38" s="258">
        <v>0</v>
      </c>
      <c r="AJ38" s="258">
        <v>0</v>
      </c>
      <c r="AK38" s="258">
        <v>0</v>
      </c>
      <c r="AL38" s="258">
        <v>0</v>
      </c>
      <c r="AM38" s="258">
        <v>0</v>
      </c>
      <c r="AN38" s="258">
        <v>0</v>
      </c>
      <c r="AO38" s="258">
        <v>0</v>
      </c>
      <c r="AP38" s="258">
        <v>0</v>
      </c>
      <c r="AQ38" s="258">
        <v>0</v>
      </c>
      <c r="AR38" s="258">
        <v>0</v>
      </c>
      <c r="AS38" s="258">
        <v>0</v>
      </c>
      <c r="AT38" s="258">
        <v>0</v>
      </c>
      <c r="AU38" s="258">
        <v>0</v>
      </c>
      <c r="AV38" s="258">
        <v>0</v>
      </c>
      <c r="AW38" s="259">
        <v>14290</v>
      </c>
      <c r="AX38" s="259">
        <v>0</v>
      </c>
      <c r="AY38" s="259">
        <v>0</v>
      </c>
      <c r="AZ38" s="259">
        <v>0</v>
      </c>
      <c r="BA38" s="259">
        <v>0</v>
      </c>
      <c r="BB38" s="259">
        <v>0</v>
      </c>
      <c r="BC38" s="259">
        <v>0</v>
      </c>
      <c r="BD38" s="259">
        <v>0</v>
      </c>
      <c r="BE38" s="259">
        <v>0</v>
      </c>
    </row>
    <row r="39" spans="1:57" ht="21" customHeight="1" outlineLevel="1" x14ac:dyDescent="0.25">
      <c r="A39" s="67"/>
      <c r="B39" s="564"/>
      <c r="C39" s="274" t="s">
        <v>312</v>
      </c>
      <c r="D39" s="273" t="s">
        <v>297</v>
      </c>
      <c r="E39" s="561" t="s">
        <v>313</v>
      </c>
      <c r="F39" s="302" t="s">
        <v>292</v>
      </c>
      <c r="G39" s="306">
        <v>1</v>
      </c>
      <c r="H39" s="276">
        <v>0</v>
      </c>
      <c r="I39" s="272">
        <v>45350</v>
      </c>
      <c r="J39" s="272" t="s">
        <v>299</v>
      </c>
      <c r="K39" s="272">
        <v>45777</v>
      </c>
      <c r="L39" s="272">
        <v>46295</v>
      </c>
      <c r="M39" s="379" t="s">
        <v>139</v>
      </c>
      <c r="N39" s="303">
        <v>14570</v>
      </c>
      <c r="O39" s="278">
        <v>0</v>
      </c>
      <c r="P39" s="296" t="s">
        <v>307</v>
      </c>
      <c r="Q39" s="280" t="s">
        <v>295</v>
      </c>
      <c r="R39" s="374" t="s">
        <v>301</v>
      </c>
      <c r="S39" s="275" t="s">
        <v>226</v>
      </c>
      <c r="T39" s="275" t="s">
        <v>226</v>
      </c>
      <c r="U39" s="271" t="s">
        <v>226</v>
      </c>
      <c r="V39" s="271" t="s">
        <v>226</v>
      </c>
      <c r="W39" s="271" t="s">
        <v>226</v>
      </c>
      <c r="Z39" s="149"/>
      <c r="AA39" s="67"/>
      <c r="AB39" s="538">
        <f>SUM(AD40:BE40)</f>
        <v>14570</v>
      </c>
      <c r="AC39" s="450" t="s">
        <v>302</v>
      </c>
      <c r="AD39" s="257" t="s">
        <v>238</v>
      </c>
      <c r="AE39" s="257" t="s">
        <v>239</v>
      </c>
      <c r="AF39" s="257" t="s">
        <v>240</v>
      </c>
      <c r="AG39" s="257" t="s">
        <v>241</v>
      </c>
      <c r="AH39" s="257" t="s">
        <v>242</v>
      </c>
      <c r="AI39" s="257" t="s">
        <v>243</v>
      </c>
      <c r="AJ39" s="257" t="s">
        <v>244</v>
      </c>
      <c r="AK39" s="257" t="s">
        <v>245</v>
      </c>
      <c r="AL39" s="257" t="s">
        <v>246</v>
      </c>
      <c r="AM39" s="257" t="s">
        <v>247</v>
      </c>
      <c r="AN39" s="257" t="s">
        <v>248</v>
      </c>
      <c r="AO39" s="257" t="s">
        <v>249</v>
      </c>
      <c r="AP39" s="257" t="s">
        <v>250</v>
      </c>
      <c r="AQ39" s="257" t="s">
        <v>272</v>
      </c>
      <c r="AR39" s="257" t="s">
        <v>273</v>
      </c>
      <c r="AS39" s="257" t="s">
        <v>274</v>
      </c>
      <c r="AT39" s="257" t="s">
        <v>275</v>
      </c>
      <c r="AU39" s="257" t="s">
        <v>276</v>
      </c>
      <c r="AV39" s="257" t="s">
        <v>277</v>
      </c>
      <c r="AW39" s="257" t="s">
        <v>278</v>
      </c>
      <c r="AX39" s="257" t="s">
        <v>279</v>
      </c>
      <c r="AY39" s="257" t="s">
        <v>280</v>
      </c>
      <c r="AZ39" s="257" t="s">
        <v>281</v>
      </c>
      <c r="BA39" s="257" t="s">
        <v>282</v>
      </c>
      <c r="BB39" s="257" t="s">
        <v>283</v>
      </c>
      <c r="BC39" s="257" t="s">
        <v>303</v>
      </c>
      <c r="BD39" s="257" t="s">
        <v>304</v>
      </c>
      <c r="BE39" s="257" t="s">
        <v>152</v>
      </c>
    </row>
    <row r="40" spans="1:57" ht="72" customHeight="1" outlineLevel="1" x14ac:dyDescent="0.25">
      <c r="A40" s="67"/>
      <c r="B40" s="564"/>
      <c r="C40" s="287"/>
      <c r="D40" s="288"/>
      <c r="E40" s="562"/>
      <c r="F40" s="307"/>
      <c r="G40" s="308"/>
      <c r="H40" s="289"/>
      <c r="I40" s="290"/>
      <c r="J40" s="290"/>
      <c r="K40" s="290"/>
      <c r="L40" s="290"/>
      <c r="M40" s="380"/>
      <c r="N40" s="305"/>
      <c r="O40" s="291"/>
      <c r="P40" s="292"/>
      <c r="Q40" s="293"/>
      <c r="R40" s="375"/>
      <c r="S40" s="295"/>
      <c r="T40" s="295"/>
      <c r="U40" s="294"/>
      <c r="V40" s="294"/>
      <c r="W40" s="294"/>
      <c r="Z40" s="149"/>
      <c r="AA40" s="67"/>
      <c r="AB40" s="539"/>
      <c r="AC40" s="450"/>
      <c r="AD40" s="258">
        <v>0</v>
      </c>
      <c r="AE40" s="258">
        <v>14570</v>
      </c>
      <c r="AF40" s="258">
        <v>0</v>
      </c>
      <c r="AG40" s="258">
        <v>0</v>
      </c>
      <c r="AH40" s="258">
        <v>0</v>
      </c>
      <c r="AI40" s="258">
        <v>0</v>
      </c>
      <c r="AJ40" s="258">
        <v>0</v>
      </c>
      <c r="AK40" s="258">
        <v>0</v>
      </c>
      <c r="AL40" s="258">
        <v>0</v>
      </c>
      <c r="AM40" s="258">
        <v>0</v>
      </c>
      <c r="AN40" s="258">
        <v>0</v>
      </c>
      <c r="AO40" s="258">
        <v>0</v>
      </c>
      <c r="AP40" s="258">
        <v>0</v>
      </c>
      <c r="AQ40" s="258">
        <v>0</v>
      </c>
      <c r="AR40" s="258">
        <v>0</v>
      </c>
      <c r="AS40" s="258">
        <v>0</v>
      </c>
      <c r="AT40" s="258">
        <v>0</v>
      </c>
      <c r="AU40" s="258">
        <v>0</v>
      </c>
      <c r="AV40" s="258">
        <v>0</v>
      </c>
      <c r="AW40" s="258">
        <v>0</v>
      </c>
      <c r="AX40" s="258">
        <v>0</v>
      </c>
      <c r="AY40" s="258">
        <v>0</v>
      </c>
      <c r="AZ40" s="258">
        <v>0</v>
      </c>
      <c r="BA40" s="258">
        <v>0</v>
      </c>
      <c r="BB40" s="258">
        <v>0</v>
      </c>
      <c r="BC40" s="258">
        <v>0</v>
      </c>
      <c r="BD40" s="258">
        <v>0</v>
      </c>
      <c r="BE40" s="258">
        <v>0</v>
      </c>
    </row>
    <row r="41" spans="1:57" ht="14.85" customHeight="1" outlineLevel="1" x14ac:dyDescent="0.25">
      <c r="B41" s="564"/>
      <c r="C41" s="385" t="s">
        <v>314</v>
      </c>
      <c r="D41" s="379" t="s">
        <v>297</v>
      </c>
      <c r="E41" s="561" t="s">
        <v>315</v>
      </c>
      <c r="F41" s="566" t="s">
        <v>292</v>
      </c>
      <c r="G41" s="568">
        <v>1</v>
      </c>
      <c r="H41" s="405" t="s">
        <v>293</v>
      </c>
      <c r="I41" s="377">
        <v>45350</v>
      </c>
      <c r="J41" s="377" t="s">
        <v>299</v>
      </c>
      <c r="K41" s="377">
        <v>45716</v>
      </c>
      <c r="L41" s="377">
        <v>45716</v>
      </c>
      <c r="M41" s="379" t="s">
        <v>139</v>
      </c>
      <c r="N41" s="578">
        <v>14728</v>
      </c>
      <c r="O41" s="467">
        <v>0</v>
      </c>
      <c r="P41" s="586" t="s">
        <v>307</v>
      </c>
      <c r="Q41" s="499" t="s">
        <v>295</v>
      </c>
      <c r="R41" s="374" t="s">
        <v>301</v>
      </c>
      <c r="S41" s="399" t="s">
        <v>226</v>
      </c>
      <c r="T41" s="399" t="s">
        <v>226</v>
      </c>
      <c r="U41" s="374" t="s">
        <v>226</v>
      </c>
      <c r="V41" s="374" t="s">
        <v>226</v>
      </c>
      <c r="W41" s="374" t="s">
        <v>226</v>
      </c>
      <c r="Z41" s="148"/>
      <c r="AB41" s="538">
        <v>14728</v>
      </c>
      <c r="AC41" s="450" t="s">
        <v>302</v>
      </c>
      <c r="AD41" s="257" t="s">
        <v>238</v>
      </c>
      <c r="AE41" s="257" t="s">
        <v>239</v>
      </c>
      <c r="AF41" s="257" t="s">
        <v>240</v>
      </c>
      <c r="AG41" s="257" t="s">
        <v>241</v>
      </c>
      <c r="AH41" s="257" t="s">
        <v>242</v>
      </c>
      <c r="AI41" s="257" t="s">
        <v>243</v>
      </c>
      <c r="AJ41" s="257" t="s">
        <v>244</v>
      </c>
      <c r="AK41" s="257" t="s">
        <v>245</v>
      </c>
      <c r="AL41" s="257" t="s">
        <v>246</v>
      </c>
      <c r="AM41" s="257" t="s">
        <v>247</v>
      </c>
      <c r="AN41" s="257" t="s">
        <v>248</v>
      </c>
      <c r="AO41" s="257" t="s">
        <v>249</v>
      </c>
      <c r="AP41" s="257" t="s">
        <v>250</v>
      </c>
      <c r="AQ41" s="257" t="s">
        <v>272</v>
      </c>
      <c r="AR41" s="257" t="s">
        <v>273</v>
      </c>
      <c r="AS41" s="257" t="s">
        <v>274</v>
      </c>
      <c r="AT41" s="257" t="s">
        <v>275</v>
      </c>
      <c r="AU41" s="257" t="s">
        <v>276</v>
      </c>
      <c r="AV41" s="257" t="s">
        <v>277</v>
      </c>
      <c r="AW41" s="257" t="s">
        <v>278</v>
      </c>
      <c r="AX41" s="257" t="s">
        <v>279</v>
      </c>
      <c r="AY41" s="257" t="s">
        <v>280</v>
      </c>
      <c r="AZ41" s="257" t="s">
        <v>281</v>
      </c>
      <c r="BA41" s="257" t="s">
        <v>282</v>
      </c>
      <c r="BB41" s="257" t="s">
        <v>283</v>
      </c>
      <c r="BC41" s="257" t="s">
        <v>303</v>
      </c>
      <c r="BD41" s="257" t="s">
        <v>304</v>
      </c>
      <c r="BE41" s="257" t="s">
        <v>152</v>
      </c>
    </row>
    <row r="42" spans="1:57" ht="82.2" customHeight="1" outlineLevel="1" x14ac:dyDescent="0.25">
      <c r="A42" s="67"/>
      <c r="B42" s="565"/>
      <c r="C42" s="386"/>
      <c r="D42" s="380"/>
      <c r="E42" s="562"/>
      <c r="F42" s="567"/>
      <c r="G42" s="569"/>
      <c r="H42" s="406"/>
      <c r="I42" s="378"/>
      <c r="J42" s="378"/>
      <c r="K42" s="378"/>
      <c r="L42" s="378"/>
      <c r="M42" s="380"/>
      <c r="N42" s="579"/>
      <c r="O42" s="468"/>
      <c r="P42" s="587"/>
      <c r="Q42" s="500"/>
      <c r="R42" s="375"/>
      <c r="S42" s="400"/>
      <c r="T42" s="400"/>
      <c r="U42" s="375"/>
      <c r="V42" s="375"/>
      <c r="W42" s="375"/>
      <c r="Z42" s="149"/>
      <c r="AB42" s="539"/>
      <c r="AC42" s="450"/>
      <c r="AD42" s="259">
        <v>0</v>
      </c>
      <c r="AE42" s="259">
        <v>0</v>
      </c>
      <c r="AF42" s="259">
        <v>14728</v>
      </c>
      <c r="AG42" s="259">
        <v>0</v>
      </c>
      <c r="AH42" s="259">
        <v>0</v>
      </c>
      <c r="AI42" s="259">
        <v>0</v>
      </c>
      <c r="AJ42" s="259">
        <v>0</v>
      </c>
      <c r="AK42" s="259">
        <v>0</v>
      </c>
      <c r="AL42" s="259">
        <v>0</v>
      </c>
      <c r="AM42" s="259">
        <v>0</v>
      </c>
      <c r="AN42" s="259">
        <v>0</v>
      </c>
      <c r="AO42" s="259">
        <v>0</v>
      </c>
      <c r="AP42" s="259">
        <v>0</v>
      </c>
      <c r="AQ42" s="259">
        <v>0</v>
      </c>
      <c r="AR42" s="259">
        <v>0</v>
      </c>
      <c r="AS42" s="259">
        <v>0</v>
      </c>
      <c r="AT42" s="259">
        <v>0</v>
      </c>
      <c r="AU42" s="259">
        <v>0</v>
      </c>
      <c r="AV42" s="259">
        <v>0</v>
      </c>
      <c r="AW42" s="259">
        <v>0</v>
      </c>
      <c r="AX42" s="259">
        <v>0</v>
      </c>
      <c r="AY42" s="259">
        <v>0</v>
      </c>
      <c r="AZ42" s="259">
        <v>14728</v>
      </c>
      <c r="BA42" s="259">
        <v>0</v>
      </c>
      <c r="BB42" s="259">
        <v>0</v>
      </c>
      <c r="BC42" s="259">
        <v>0</v>
      </c>
      <c r="BD42" s="259">
        <v>0</v>
      </c>
      <c r="BE42" s="259">
        <v>0</v>
      </c>
    </row>
    <row r="43" spans="1:57" ht="82.2" customHeight="1" outlineLevel="1" x14ac:dyDescent="0.25">
      <c r="A43" s="67"/>
      <c r="B43" s="543" t="s">
        <v>316</v>
      </c>
      <c r="C43" s="410" t="s">
        <v>317</v>
      </c>
      <c r="D43" s="411"/>
      <c r="E43" s="412"/>
      <c r="F43" s="254" t="s">
        <v>318</v>
      </c>
      <c r="G43" s="172" t="s">
        <v>319</v>
      </c>
      <c r="H43" s="310" t="s">
        <v>293</v>
      </c>
      <c r="I43" s="453" t="s">
        <v>320</v>
      </c>
      <c r="J43" s="454"/>
      <c r="K43" s="454"/>
      <c r="L43" s="454"/>
      <c r="M43" s="455"/>
      <c r="N43" s="314">
        <v>140000</v>
      </c>
      <c r="O43" s="164">
        <v>0</v>
      </c>
      <c r="P43" s="164">
        <v>0</v>
      </c>
      <c r="Q43" s="59" t="s">
        <v>295</v>
      </c>
      <c r="R43" s="173" t="s">
        <v>295</v>
      </c>
      <c r="V43" s="135"/>
      <c r="Z43" s="149"/>
      <c r="AB43" s="356"/>
      <c r="AC43" s="337"/>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357"/>
      <c r="BE43" s="358"/>
    </row>
    <row r="44" spans="1:57" ht="48.6" customHeight="1" outlineLevel="1" x14ac:dyDescent="0.25">
      <c r="A44" s="67"/>
      <c r="B44" s="421"/>
      <c r="C44" s="60" t="s">
        <v>55</v>
      </c>
      <c r="D44" s="60" t="s">
        <v>109</v>
      </c>
      <c r="E44" s="60" t="s">
        <v>110</v>
      </c>
      <c r="F44" s="60" t="s">
        <v>111</v>
      </c>
      <c r="G44" s="60" t="s">
        <v>94</v>
      </c>
      <c r="H44" s="61" t="s">
        <v>31</v>
      </c>
      <c r="I44" s="60" t="s">
        <v>112</v>
      </c>
      <c r="J44" s="60" t="s">
        <v>113</v>
      </c>
      <c r="K44" s="60" t="s">
        <v>114</v>
      </c>
      <c r="L44" s="60" t="s">
        <v>115</v>
      </c>
      <c r="M44" s="60" t="s">
        <v>116</v>
      </c>
      <c r="N44" s="60" t="s">
        <v>117</v>
      </c>
      <c r="O44" s="61" t="s">
        <v>73</v>
      </c>
      <c r="P44" s="61" t="s">
        <v>118</v>
      </c>
      <c r="Q44" s="60" t="s">
        <v>119</v>
      </c>
      <c r="R44" s="130" t="s">
        <v>120</v>
      </c>
      <c r="S44" s="61" t="s">
        <v>121</v>
      </c>
      <c r="T44" s="61" t="s">
        <v>122</v>
      </c>
      <c r="U44" s="61" t="s">
        <v>123</v>
      </c>
      <c r="V44" s="62" t="s">
        <v>124</v>
      </c>
      <c r="W44" s="60" t="s">
        <v>125</v>
      </c>
      <c r="Z44" s="149"/>
      <c r="AB44" s="353" t="s">
        <v>126</v>
      </c>
      <c r="AC44" s="354" t="s">
        <v>127</v>
      </c>
      <c r="AD44" s="464" t="s">
        <v>128</v>
      </c>
      <c r="AE44" s="464"/>
      <c r="AF44" s="464"/>
      <c r="AG44" s="355"/>
      <c r="AH44" s="355"/>
      <c r="AI44" s="355"/>
      <c r="AJ44" s="355"/>
      <c r="AK44" s="355"/>
      <c r="AL44" s="355"/>
      <c r="AM44" s="355"/>
      <c r="AN44" s="355"/>
      <c r="AO44" s="355"/>
      <c r="AP44" s="355"/>
      <c r="AQ44" s="355"/>
      <c r="AR44" s="355"/>
      <c r="AS44" s="355"/>
      <c r="AT44" s="355"/>
      <c r="AU44" s="355"/>
      <c r="AV44" s="355"/>
      <c r="AW44" s="355"/>
      <c r="AX44" s="355"/>
      <c r="AY44" s="355"/>
      <c r="AZ44" s="355"/>
      <c r="BA44" s="45"/>
      <c r="BB44" s="45"/>
      <c r="BC44" s="45"/>
      <c r="BD44" s="359"/>
      <c r="BE44" s="359"/>
    </row>
    <row r="45" spans="1:57" ht="22.2" customHeight="1" outlineLevel="1" x14ac:dyDescent="0.25">
      <c r="A45" s="67"/>
      <c r="B45" s="421"/>
      <c r="C45" s="301" t="s">
        <v>321</v>
      </c>
      <c r="D45" s="335" t="s">
        <v>297</v>
      </c>
      <c r="E45" s="311" t="s">
        <v>322</v>
      </c>
      <c r="F45" s="311" t="s">
        <v>318</v>
      </c>
      <c r="G45" s="313">
        <v>1</v>
      </c>
      <c r="H45" s="333">
        <v>0</v>
      </c>
      <c r="I45" s="341">
        <v>45350</v>
      </c>
      <c r="J45" s="341" t="s">
        <v>299</v>
      </c>
      <c r="K45" s="343">
        <v>46052</v>
      </c>
      <c r="L45" s="343">
        <v>46052</v>
      </c>
      <c r="M45" s="345" t="s">
        <v>139</v>
      </c>
      <c r="N45" s="313">
        <v>50000</v>
      </c>
      <c r="O45" s="309">
        <v>0</v>
      </c>
      <c r="P45" s="331" t="s">
        <v>323</v>
      </c>
      <c r="Q45" s="280" t="s">
        <v>295</v>
      </c>
      <c r="R45" s="271" t="s">
        <v>301</v>
      </c>
      <c r="S45" s="347" t="s">
        <v>226</v>
      </c>
      <c r="T45" s="347" t="s">
        <v>226</v>
      </c>
      <c r="U45" s="349" t="s">
        <v>226</v>
      </c>
      <c r="V45" s="349" t="s">
        <v>226</v>
      </c>
      <c r="W45" s="349" t="s">
        <v>226</v>
      </c>
      <c r="Z45" s="149"/>
      <c r="AB45" s="298">
        <v>50000</v>
      </c>
      <c r="AC45" s="450" t="s">
        <v>302</v>
      </c>
      <c r="AD45" s="257" t="s">
        <v>238</v>
      </c>
      <c r="AE45" s="257" t="s">
        <v>239</v>
      </c>
      <c r="AF45" s="257" t="s">
        <v>240</v>
      </c>
      <c r="AG45" s="257" t="s">
        <v>241</v>
      </c>
      <c r="AH45" s="257" t="s">
        <v>242</v>
      </c>
      <c r="AI45" s="257" t="s">
        <v>243</v>
      </c>
      <c r="AJ45" s="257" t="s">
        <v>244</v>
      </c>
      <c r="AK45" s="257" t="s">
        <v>245</v>
      </c>
      <c r="AL45" s="257" t="s">
        <v>246</v>
      </c>
      <c r="AM45" s="257" t="s">
        <v>247</v>
      </c>
      <c r="AN45" s="257" t="s">
        <v>248</v>
      </c>
      <c r="AO45" s="257" t="s">
        <v>249</v>
      </c>
      <c r="AP45" s="257" t="s">
        <v>250</v>
      </c>
      <c r="AQ45" s="257" t="s">
        <v>272</v>
      </c>
      <c r="AR45" s="257" t="s">
        <v>273</v>
      </c>
      <c r="AS45" s="257" t="s">
        <v>274</v>
      </c>
      <c r="AT45" s="257" t="s">
        <v>275</v>
      </c>
      <c r="AU45" s="257" t="s">
        <v>276</v>
      </c>
      <c r="AV45" s="257" t="s">
        <v>277</v>
      </c>
      <c r="AW45" s="257" t="s">
        <v>278</v>
      </c>
      <c r="AX45" s="257" t="s">
        <v>279</v>
      </c>
      <c r="AY45" s="257" t="s">
        <v>280</v>
      </c>
      <c r="AZ45" s="257" t="s">
        <v>281</v>
      </c>
      <c r="BA45" s="257" t="s">
        <v>282</v>
      </c>
      <c r="BB45" s="257" t="s">
        <v>283</v>
      </c>
      <c r="BC45" s="257" t="s">
        <v>303</v>
      </c>
      <c r="BD45" s="257" t="s">
        <v>304</v>
      </c>
      <c r="BE45" s="257" t="s">
        <v>152</v>
      </c>
    </row>
    <row r="46" spans="1:57" ht="64.95" customHeight="1" outlineLevel="1" x14ac:dyDescent="0.25">
      <c r="A46" s="67"/>
      <c r="B46" s="421"/>
      <c r="C46" s="299"/>
      <c r="D46" s="336"/>
      <c r="E46" s="312"/>
      <c r="F46" s="312"/>
      <c r="G46" s="312"/>
      <c r="H46" s="334"/>
      <c r="I46" s="342"/>
      <c r="J46" s="342"/>
      <c r="K46" s="344"/>
      <c r="L46" s="344"/>
      <c r="M46" s="346"/>
      <c r="N46" s="315"/>
      <c r="O46" s="300"/>
      <c r="P46" s="332"/>
      <c r="Q46" s="328"/>
      <c r="R46" s="325"/>
      <c r="S46" s="348"/>
      <c r="T46" s="348"/>
      <c r="U46" s="350"/>
      <c r="V46" s="350"/>
      <c r="W46" s="350"/>
      <c r="Z46" s="149"/>
      <c r="AB46" s="298"/>
      <c r="AC46" s="450"/>
      <c r="AD46" s="259">
        <v>0</v>
      </c>
      <c r="AE46" s="259">
        <v>0</v>
      </c>
      <c r="AF46" s="259">
        <v>0</v>
      </c>
      <c r="AG46" s="259">
        <v>0</v>
      </c>
      <c r="AH46" s="259">
        <v>0</v>
      </c>
      <c r="AI46" s="259">
        <v>0</v>
      </c>
      <c r="AJ46" s="259">
        <v>0</v>
      </c>
      <c r="AK46" s="259">
        <v>0</v>
      </c>
      <c r="AL46" s="259">
        <v>0</v>
      </c>
      <c r="AM46" s="259">
        <v>0</v>
      </c>
      <c r="AN46" s="259">
        <v>0</v>
      </c>
      <c r="AO46" s="259">
        <v>0</v>
      </c>
      <c r="AP46" s="259">
        <v>50000</v>
      </c>
      <c r="AQ46" s="259">
        <v>0</v>
      </c>
      <c r="AR46" s="259">
        <v>0</v>
      </c>
      <c r="AS46" s="259">
        <v>0</v>
      </c>
      <c r="AT46" s="259">
        <v>0</v>
      </c>
      <c r="AU46" s="259">
        <v>0</v>
      </c>
      <c r="AV46" s="259">
        <v>0</v>
      </c>
      <c r="AW46" s="259">
        <v>0</v>
      </c>
      <c r="AX46" s="259">
        <v>0</v>
      </c>
      <c r="AY46" s="259">
        <v>0</v>
      </c>
      <c r="AZ46" s="259">
        <v>14728</v>
      </c>
      <c r="BA46" s="259">
        <v>0</v>
      </c>
      <c r="BB46" s="259">
        <v>0</v>
      </c>
      <c r="BC46" s="259">
        <v>0</v>
      </c>
      <c r="BD46" s="259">
        <v>0</v>
      </c>
      <c r="BE46" s="259">
        <v>0</v>
      </c>
    </row>
    <row r="47" spans="1:57" ht="18" customHeight="1" outlineLevel="1" x14ac:dyDescent="0.25">
      <c r="A47" s="67"/>
      <c r="B47" s="421"/>
      <c r="C47" s="385" t="s">
        <v>321</v>
      </c>
      <c r="D47" s="379" t="s">
        <v>297</v>
      </c>
      <c r="E47" s="552" t="s">
        <v>324</v>
      </c>
      <c r="F47" s="552" t="s">
        <v>318</v>
      </c>
      <c r="G47" s="554">
        <v>1</v>
      </c>
      <c r="H47" s="405" t="s">
        <v>293</v>
      </c>
      <c r="I47" s="377">
        <v>45350</v>
      </c>
      <c r="J47" s="377" t="s">
        <v>299</v>
      </c>
      <c r="K47" s="377">
        <v>46295</v>
      </c>
      <c r="L47" s="377">
        <v>45716</v>
      </c>
      <c r="M47" s="379" t="s">
        <v>139</v>
      </c>
      <c r="N47" s="541">
        <v>90000</v>
      </c>
      <c r="O47" s="467">
        <v>0</v>
      </c>
      <c r="P47" s="550" t="s">
        <v>323</v>
      </c>
      <c r="Q47" s="499" t="s">
        <v>295</v>
      </c>
      <c r="R47" s="374" t="s">
        <v>301</v>
      </c>
      <c r="S47" s="399" t="s">
        <v>226</v>
      </c>
      <c r="T47" s="399" t="s">
        <v>226</v>
      </c>
      <c r="U47" s="374" t="s">
        <v>226</v>
      </c>
      <c r="V47" s="374" t="s">
        <v>226</v>
      </c>
      <c r="W47" s="374" t="s">
        <v>226</v>
      </c>
      <c r="Z47" s="149"/>
      <c r="AB47" s="298">
        <v>90000</v>
      </c>
      <c r="AC47" s="450" t="s">
        <v>302</v>
      </c>
      <c r="AD47" s="257" t="s">
        <v>238</v>
      </c>
      <c r="AE47" s="257" t="s">
        <v>239</v>
      </c>
      <c r="AF47" s="257" t="s">
        <v>240</v>
      </c>
      <c r="AG47" s="257" t="s">
        <v>241</v>
      </c>
      <c r="AH47" s="257" t="s">
        <v>242</v>
      </c>
      <c r="AI47" s="257" t="s">
        <v>243</v>
      </c>
      <c r="AJ47" s="257" t="s">
        <v>244</v>
      </c>
      <c r="AK47" s="257" t="s">
        <v>245</v>
      </c>
      <c r="AL47" s="257" t="s">
        <v>246</v>
      </c>
      <c r="AM47" s="257" t="s">
        <v>247</v>
      </c>
      <c r="AN47" s="257" t="s">
        <v>248</v>
      </c>
      <c r="AO47" s="257" t="s">
        <v>249</v>
      </c>
      <c r="AP47" s="257" t="s">
        <v>250</v>
      </c>
      <c r="AQ47" s="257" t="s">
        <v>272</v>
      </c>
      <c r="AR47" s="257" t="s">
        <v>273</v>
      </c>
      <c r="AS47" s="257" t="s">
        <v>274</v>
      </c>
      <c r="AT47" s="257" t="s">
        <v>275</v>
      </c>
      <c r="AU47" s="257" t="s">
        <v>276</v>
      </c>
      <c r="AV47" s="257" t="s">
        <v>277</v>
      </c>
      <c r="AW47" s="257" t="s">
        <v>278</v>
      </c>
      <c r="AX47" s="257" t="s">
        <v>279</v>
      </c>
      <c r="AY47" s="257" t="s">
        <v>280</v>
      </c>
      <c r="AZ47" s="257" t="s">
        <v>281</v>
      </c>
      <c r="BA47" s="257" t="s">
        <v>282</v>
      </c>
      <c r="BB47" s="257" t="s">
        <v>283</v>
      </c>
      <c r="BC47" s="257" t="s">
        <v>303</v>
      </c>
      <c r="BD47" s="257" t="s">
        <v>304</v>
      </c>
      <c r="BE47" s="257" t="s">
        <v>152</v>
      </c>
    </row>
    <row r="48" spans="1:57" ht="82.2" customHeight="1" outlineLevel="1" x14ac:dyDescent="0.25">
      <c r="A48" s="67"/>
      <c r="B48" s="422"/>
      <c r="C48" s="386"/>
      <c r="D48" s="380"/>
      <c r="E48" s="553"/>
      <c r="F48" s="553"/>
      <c r="G48" s="555"/>
      <c r="H48" s="406"/>
      <c r="I48" s="378"/>
      <c r="J48" s="378"/>
      <c r="K48" s="378"/>
      <c r="L48" s="378"/>
      <c r="M48" s="380"/>
      <c r="N48" s="542"/>
      <c r="O48" s="468"/>
      <c r="P48" s="551"/>
      <c r="Q48" s="500"/>
      <c r="R48" s="375"/>
      <c r="S48" s="400"/>
      <c r="T48" s="400"/>
      <c r="U48" s="375"/>
      <c r="V48" s="375"/>
      <c r="W48" s="375"/>
      <c r="Z48" s="149"/>
      <c r="AB48" s="351"/>
      <c r="AC48" s="540"/>
      <c r="AD48" s="352">
        <v>0</v>
      </c>
      <c r="AE48" s="352">
        <v>0</v>
      </c>
      <c r="AF48" s="352">
        <v>0</v>
      </c>
      <c r="AG48" s="352">
        <v>0</v>
      </c>
      <c r="AH48" s="352">
        <v>0</v>
      </c>
      <c r="AI48" s="352">
        <v>0</v>
      </c>
      <c r="AJ48" s="352">
        <v>0</v>
      </c>
      <c r="AK48" s="352">
        <v>0</v>
      </c>
      <c r="AL48" s="352">
        <v>0</v>
      </c>
      <c r="AM48" s="352">
        <v>0</v>
      </c>
      <c r="AN48" s="352">
        <v>0</v>
      </c>
      <c r="AO48" s="352">
        <v>0</v>
      </c>
      <c r="AP48" s="352">
        <v>0</v>
      </c>
      <c r="AQ48" s="352">
        <v>0</v>
      </c>
      <c r="AR48" s="352">
        <v>0</v>
      </c>
      <c r="AS48" s="352">
        <v>0</v>
      </c>
      <c r="AT48" s="352">
        <v>0</v>
      </c>
      <c r="AU48" s="352">
        <v>0</v>
      </c>
      <c r="AV48" s="352">
        <v>0</v>
      </c>
      <c r="AW48" s="352">
        <v>0</v>
      </c>
      <c r="AX48" s="352">
        <v>0</v>
      </c>
      <c r="AY48" s="352">
        <v>0</v>
      </c>
      <c r="AZ48" s="352">
        <v>90000</v>
      </c>
      <c r="BA48" s="352">
        <v>0</v>
      </c>
      <c r="BB48" s="352">
        <v>0</v>
      </c>
      <c r="BC48" s="352">
        <v>0</v>
      </c>
      <c r="BD48" s="352">
        <v>0</v>
      </c>
      <c r="BE48" s="352">
        <v>0</v>
      </c>
    </row>
    <row r="49" spans="1:62" ht="82.2" customHeight="1" outlineLevel="1" x14ac:dyDescent="0.25">
      <c r="A49" s="67"/>
      <c r="B49" s="543" t="s">
        <v>325</v>
      </c>
      <c r="C49" s="410" t="s">
        <v>326</v>
      </c>
      <c r="D49" s="411"/>
      <c r="E49" s="412"/>
      <c r="F49" s="254" t="s">
        <v>327</v>
      </c>
      <c r="G49" s="172" t="s">
        <v>328</v>
      </c>
      <c r="H49" s="310" t="s">
        <v>293</v>
      </c>
      <c r="I49" s="453" t="s">
        <v>329</v>
      </c>
      <c r="J49" s="454"/>
      <c r="K49" s="454"/>
      <c r="L49" s="454"/>
      <c r="M49" s="455"/>
      <c r="N49" s="314">
        <f>N51</f>
        <v>22000</v>
      </c>
      <c r="O49" s="164">
        <v>0</v>
      </c>
      <c r="P49" s="164">
        <v>0</v>
      </c>
      <c r="Q49" s="59" t="s">
        <v>295</v>
      </c>
      <c r="R49" s="173" t="s">
        <v>295</v>
      </c>
      <c r="V49" s="135"/>
      <c r="Z49" s="149"/>
      <c r="AB49" s="360"/>
      <c r="AC49" s="361"/>
      <c r="AD49" s="357"/>
      <c r="AE49" s="357"/>
      <c r="AF49" s="357"/>
      <c r="AG49" s="357"/>
      <c r="AH49" s="357"/>
      <c r="AI49" s="357"/>
      <c r="AJ49" s="357"/>
      <c r="AK49" s="357"/>
      <c r="AL49" s="357"/>
      <c r="AM49" s="357"/>
      <c r="AN49" s="357"/>
      <c r="AO49" s="357"/>
      <c r="AP49" s="357"/>
      <c r="AQ49" s="357"/>
      <c r="AR49" s="357"/>
      <c r="AS49" s="357"/>
      <c r="AT49" s="357"/>
      <c r="AU49" s="357"/>
      <c r="AV49" s="357"/>
      <c r="AW49" s="357"/>
      <c r="AX49" s="357"/>
      <c r="AY49" s="357"/>
      <c r="AZ49" s="357"/>
      <c r="BA49" s="357"/>
      <c r="BB49" s="357"/>
      <c r="BC49" s="357"/>
      <c r="BD49" s="357"/>
      <c r="BE49" s="357"/>
    </row>
    <row r="50" spans="1:62" ht="55.95" customHeight="1" outlineLevel="1" x14ac:dyDescent="0.25">
      <c r="A50" s="67"/>
      <c r="B50" s="421"/>
      <c r="C50" s="338" t="s">
        <v>55</v>
      </c>
      <c r="D50" s="60" t="s">
        <v>109</v>
      </c>
      <c r="E50" s="60" t="s">
        <v>110</v>
      </c>
      <c r="F50" s="60" t="s">
        <v>111</v>
      </c>
      <c r="G50" s="60" t="s">
        <v>94</v>
      </c>
      <c r="H50" s="61" t="s">
        <v>31</v>
      </c>
      <c r="I50" s="60" t="s">
        <v>112</v>
      </c>
      <c r="J50" s="60" t="s">
        <v>113</v>
      </c>
      <c r="K50" s="60" t="s">
        <v>114</v>
      </c>
      <c r="L50" s="60" t="s">
        <v>115</v>
      </c>
      <c r="M50" s="60" t="s">
        <v>116</v>
      </c>
      <c r="N50" s="60" t="s">
        <v>117</v>
      </c>
      <c r="O50" s="61" t="s">
        <v>73</v>
      </c>
      <c r="P50" s="61" t="s">
        <v>118</v>
      </c>
      <c r="Q50" s="60" t="s">
        <v>119</v>
      </c>
      <c r="R50" s="130" t="s">
        <v>120</v>
      </c>
      <c r="S50" s="61" t="s">
        <v>121</v>
      </c>
      <c r="T50" s="61" t="s">
        <v>122</v>
      </c>
      <c r="U50" s="61" t="s">
        <v>123</v>
      </c>
      <c r="V50" s="62" t="s">
        <v>124</v>
      </c>
      <c r="W50" s="60" t="s">
        <v>125</v>
      </c>
      <c r="Z50" s="149"/>
      <c r="AB50" s="353" t="s">
        <v>126</v>
      </c>
      <c r="AC50" s="354" t="s">
        <v>127</v>
      </c>
      <c r="AD50" s="464" t="s">
        <v>128</v>
      </c>
      <c r="AE50" s="464"/>
      <c r="AF50" s="464"/>
      <c r="AG50" s="355"/>
      <c r="AH50" s="355"/>
      <c r="AI50" s="355"/>
      <c r="AJ50" s="355"/>
      <c r="AK50" s="355"/>
      <c r="AL50" s="355"/>
      <c r="AM50" s="355"/>
      <c r="AN50" s="355"/>
      <c r="AO50" s="355"/>
      <c r="AP50" s="355"/>
      <c r="AQ50" s="355"/>
      <c r="AR50" s="355"/>
      <c r="AS50" s="355"/>
      <c r="AT50" s="355"/>
      <c r="AU50" s="355"/>
      <c r="AV50" s="355"/>
      <c r="AW50" s="355"/>
      <c r="AX50" s="355"/>
      <c r="AY50" s="355"/>
      <c r="AZ50" s="355"/>
      <c r="BA50" s="355"/>
      <c r="BB50" s="355"/>
      <c r="BC50" s="355"/>
      <c r="BD50" s="355"/>
      <c r="BE50" s="355"/>
    </row>
    <row r="51" spans="1:62" ht="22.95" customHeight="1" outlineLevel="1" x14ac:dyDescent="0.25">
      <c r="A51" s="67"/>
      <c r="B51" s="421"/>
      <c r="C51" s="301" t="s">
        <v>330</v>
      </c>
      <c r="D51" s="544" t="s">
        <v>297</v>
      </c>
      <c r="E51" s="311" t="s">
        <v>331</v>
      </c>
      <c r="F51" s="311" t="s">
        <v>327</v>
      </c>
      <c r="G51" s="313">
        <v>1</v>
      </c>
      <c r="H51" s="546">
        <v>0</v>
      </c>
      <c r="I51" s="377">
        <v>45350</v>
      </c>
      <c r="J51" s="377" t="s">
        <v>299</v>
      </c>
      <c r="K51" s="548">
        <v>46052</v>
      </c>
      <c r="L51" s="548">
        <v>46052</v>
      </c>
      <c r="M51" s="379" t="s">
        <v>139</v>
      </c>
      <c r="N51" s="313">
        <f>N53</f>
        <v>22000</v>
      </c>
      <c r="O51" s="309">
        <v>0</v>
      </c>
      <c r="P51" s="550" t="s">
        <v>323</v>
      </c>
      <c r="Q51" s="499" t="s">
        <v>295</v>
      </c>
      <c r="R51" s="374" t="s">
        <v>301</v>
      </c>
      <c r="S51" s="399" t="s">
        <v>226</v>
      </c>
      <c r="T51" s="399" t="s">
        <v>226</v>
      </c>
      <c r="U51" s="374" t="s">
        <v>226</v>
      </c>
      <c r="V51" s="374" t="s">
        <v>226</v>
      </c>
      <c r="W51" s="374" t="s">
        <v>226</v>
      </c>
      <c r="Z51" s="149"/>
      <c r="AB51" s="298">
        <v>22000</v>
      </c>
      <c r="AC51" s="450" t="s">
        <v>302</v>
      </c>
      <c r="AD51" s="257" t="s">
        <v>238</v>
      </c>
      <c r="AE51" s="257" t="s">
        <v>239</v>
      </c>
      <c r="AF51" s="257" t="s">
        <v>240</v>
      </c>
      <c r="AG51" s="257" t="s">
        <v>241</v>
      </c>
      <c r="AH51" s="257" t="s">
        <v>242</v>
      </c>
      <c r="AI51" s="257" t="s">
        <v>243</v>
      </c>
      <c r="AJ51" s="257" t="s">
        <v>244</v>
      </c>
      <c r="AK51" s="257" t="s">
        <v>245</v>
      </c>
      <c r="AL51" s="257" t="s">
        <v>246</v>
      </c>
      <c r="AM51" s="257" t="s">
        <v>247</v>
      </c>
      <c r="AN51" s="257" t="s">
        <v>248</v>
      </c>
      <c r="AO51" s="257" t="s">
        <v>249</v>
      </c>
      <c r="AP51" s="257" t="s">
        <v>250</v>
      </c>
      <c r="AQ51" s="257" t="s">
        <v>272</v>
      </c>
      <c r="AR51" s="257" t="s">
        <v>273</v>
      </c>
      <c r="AS51" s="257" t="s">
        <v>274</v>
      </c>
      <c r="AT51" s="257" t="s">
        <v>275</v>
      </c>
      <c r="AU51" s="257" t="s">
        <v>276</v>
      </c>
      <c r="AV51" s="257" t="s">
        <v>277</v>
      </c>
      <c r="AW51" s="257" t="s">
        <v>278</v>
      </c>
      <c r="AX51" s="257" t="s">
        <v>279</v>
      </c>
      <c r="AY51" s="257" t="s">
        <v>280</v>
      </c>
      <c r="AZ51" s="257" t="s">
        <v>281</v>
      </c>
      <c r="BA51" s="257" t="s">
        <v>282</v>
      </c>
      <c r="BB51" s="257" t="s">
        <v>283</v>
      </c>
      <c r="BC51" s="257" t="s">
        <v>303</v>
      </c>
      <c r="BD51" s="257" t="s">
        <v>304</v>
      </c>
      <c r="BE51" s="257" t="s">
        <v>152</v>
      </c>
    </row>
    <row r="52" spans="1:62" ht="82.2" customHeight="1" outlineLevel="1" x14ac:dyDescent="0.25">
      <c r="A52" s="67"/>
      <c r="B52" s="421"/>
      <c r="C52" s="299"/>
      <c r="D52" s="545"/>
      <c r="E52" s="312"/>
      <c r="F52" s="362"/>
      <c r="G52" s="312"/>
      <c r="H52" s="547"/>
      <c r="I52" s="378"/>
      <c r="J52" s="378"/>
      <c r="K52" s="549"/>
      <c r="L52" s="549"/>
      <c r="M52" s="380"/>
      <c r="N52" s="315"/>
      <c r="O52" s="300"/>
      <c r="P52" s="551"/>
      <c r="Q52" s="500"/>
      <c r="R52" s="375"/>
      <c r="S52" s="400"/>
      <c r="T52" s="400"/>
      <c r="U52" s="375"/>
      <c r="V52" s="375"/>
      <c r="W52" s="375"/>
      <c r="Z52" s="149"/>
      <c r="AB52" s="298"/>
      <c r="AC52" s="450"/>
      <c r="AD52" s="259">
        <v>0</v>
      </c>
      <c r="AE52" s="259">
        <v>0</v>
      </c>
      <c r="AF52" s="259">
        <v>0</v>
      </c>
      <c r="AG52" s="259">
        <v>0</v>
      </c>
      <c r="AH52" s="259">
        <v>0</v>
      </c>
      <c r="AI52" s="259">
        <v>0</v>
      </c>
      <c r="AJ52" s="259">
        <v>0</v>
      </c>
      <c r="AK52" s="259">
        <v>0</v>
      </c>
      <c r="AL52" s="259">
        <v>0</v>
      </c>
      <c r="AM52" s="259">
        <v>0</v>
      </c>
      <c r="AN52" s="259">
        <v>0</v>
      </c>
      <c r="AO52" s="259">
        <v>0</v>
      </c>
      <c r="AP52" s="259">
        <v>0</v>
      </c>
      <c r="AQ52" s="259">
        <v>0</v>
      </c>
      <c r="AR52" s="259">
        <v>0</v>
      </c>
      <c r="AS52" s="259">
        <v>0</v>
      </c>
      <c r="AT52" s="259">
        <v>0</v>
      </c>
      <c r="AU52" s="259">
        <v>0</v>
      </c>
      <c r="AV52" s="259">
        <v>0</v>
      </c>
      <c r="AW52" s="259">
        <v>0</v>
      </c>
      <c r="AX52" s="259">
        <v>0</v>
      </c>
      <c r="AY52" s="259">
        <v>0</v>
      </c>
      <c r="AZ52" s="259">
        <v>14728</v>
      </c>
      <c r="BA52" s="259">
        <v>0</v>
      </c>
      <c r="BB52" s="259">
        <v>0</v>
      </c>
      <c r="BC52" s="259">
        <v>0</v>
      </c>
      <c r="BD52" s="259">
        <v>22000</v>
      </c>
      <c r="BE52" s="259">
        <v>0</v>
      </c>
    </row>
    <row r="53" spans="1:62" ht="87" customHeight="1" x14ac:dyDescent="0.25">
      <c r="B53" s="543" t="s">
        <v>332</v>
      </c>
      <c r="C53" s="410" t="s">
        <v>333</v>
      </c>
      <c r="D53" s="411"/>
      <c r="E53" s="412"/>
      <c r="F53" s="363" t="s">
        <v>327</v>
      </c>
      <c r="G53" s="172" t="s">
        <v>328</v>
      </c>
      <c r="H53" s="310" t="s">
        <v>293</v>
      </c>
      <c r="I53" s="453" t="s">
        <v>334</v>
      </c>
      <c r="J53" s="454"/>
      <c r="K53" s="454"/>
      <c r="L53" s="454"/>
      <c r="M53" s="455"/>
      <c r="N53" s="314">
        <f>N55</f>
        <v>22000</v>
      </c>
      <c r="O53" s="164">
        <v>0</v>
      </c>
      <c r="P53" s="164">
        <v>0</v>
      </c>
      <c r="Q53" s="59" t="s">
        <v>295</v>
      </c>
      <c r="R53" s="173" t="s">
        <v>295</v>
      </c>
      <c r="V53" s="135"/>
      <c r="AB53" s="247"/>
      <c r="AC53" s="248"/>
      <c r="AD53" s="249"/>
    </row>
    <row r="54" spans="1:62" ht="56.25" customHeight="1" outlineLevel="1" x14ac:dyDescent="0.25">
      <c r="B54" s="421"/>
      <c r="C54" s="60" t="s">
        <v>55</v>
      </c>
      <c r="D54" s="60" t="s">
        <v>109</v>
      </c>
      <c r="E54" s="60" t="s">
        <v>110</v>
      </c>
      <c r="F54" s="60" t="s">
        <v>111</v>
      </c>
      <c r="G54" s="60" t="s">
        <v>94</v>
      </c>
      <c r="H54" s="61" t="s">
        <v>31</v>
      </c>
      <c r="I54" s="60" t="s">
        <v>112</v>
      </c>
      <c r="J54" s="60" t="s">
        <v>113</v>
      </c>
      <c r="K54" s="60" t="s">
        <v>114</v>
      </c>
      <c r="L54" s="60" t="s">
        <v>115</v>
      </c>
      <c r="M54" s="60" t="s">
        <v>116</v>
      </c>
      <c r="N54" s="60" t="s">
        <v>117</v>
      </c>
      <c r="O54" s="339" t="s">
        <v>73</v>
      </c>
      <c r="P54" s="61" t="s">
        <v>118</v>
      </c>
      <c r="Q54" s="60" t="s">
        <v>119</v>
      </c>
      <c r="R54" s="130" t="s">
        <v>120</v>
      </c>
      <c r="S54" s="61" t="s">
        <v>121</v>
      </c>
      <c r="T54" s="61" t="s">
        <v>122</v>
      </c>
      <c r="U54" s="61" t="s">
        <v>123</v>
      </c>
      <c r="V54" s="62" t="s">
        <v>124</v>
      </c>
      <c r="W54" s="60" t="s">
        <v>125</v>
      </c>
      <c r="Z54" s="147"/>
      <c r="AB54" s="60" t="s">
        <v>126</v>
      </c>
      <c r="AC54" s="64" t="s">
        <v>127</v>
      </c>
      <c r="AD54" s="451" t="s">
        <v>128</v>
      </c>
      <c r="AE54" s="451"/>
      <c r="AF54" s="451"/>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row>
    <row r="55" spans="1:62" ht="22.2" customHeight="1" outlineLevel="1" x14ac:dyDescent="0.25">
      <c r="B55" s="421"/>
      <c r="C55" s="301" t="s">
        <v>335</v>
      </c>
      <c r="D55" s="335" t="s">
        <v>297</v>
      </c>
      <c r="E55" s="311" t="s">
        <v>336</v>
      </c>
      <c r="F55" s="301" t="s">
        <v>327</v>
      </c>
      <c r="G55" s="313">
        <v>1</v>
      </c>
      <c r="H55" s="333">
        <v>0</v>
      </c>
      <c r="I55" s="272">
        <v>45350</v>
      </c>
      <c r="J55" s="272" t="s">
        <v>299</v>
      </c>
      <c r="K55" s="329">
        <v>46052</v>
      </c>
      <c r="L55" s="329">
        <v>46052</v>
      </c>
      <c r="M55" s="273" t="s">
        <v>139</v>
      </c>
      <c r="N55" s="313">
        <v>22000</v>
      </c>
      <c r="O55" s="309">
        <v>0</v>
      </c>
      <c r="P55" s="556" t="s">
        <v>323</v>
      </c>
      <c r="Q55" s="499" t="s">
        <v>295</v>
      </c>
      <c r="R55" s="374" t="s">
        <v>301</v>
      </c>
      <c r="S55" s="399" t="s">
        <v>226</v>
      </c>
      <c r="T55" s="399" t="s">
        <v>226</v>
      </c>
      <c r="U55" s="374" t="s">
        <v>226</v>
      </c>
      <c r="V55" s="374" t="s">
        <v>226</v>
      </c>
      <c r="W55" s="374" t="s">
        <v>226</v>
      </c>
      <c r="Z55" s="147"/>
      <c r="AB55" s="538">
        <f>SUM(AD56:AZ56)</f>
        <v>50000</v>
      </c>
      <c r="AC55" s="450" t="s">
        <v>337</v>
      </c>
      <c r="AD55" s="257" t="s">
        <v>238</v>
      </c>
      <c r="AE55" s="257" t="s">
        <v>239</v>
      </c>
      <c r="AF55" s="257" t="s">
        <v>240</v>
      </c>
      <c r="AG55" s="257" t="s">
        <v>241</v>
      </c>
      <c r="AH55" s="257" t="s">
        <v>242</v>
      </c>
      <c r="AI55" s="257" t="s">
        <v>243</v>
      </c>
      <c r="AJ55" s="257" t="s">
        <v>244</v>
      </c>
      <c r="AK55" s="257" t="s">
        <v>245</v>
      </c>
      <c r="AL55" s="257" t="s">
        <v>246</v>
      </c>
      <c r="AM55" s="257" t="s">
        <v>247</v>
      </c>
      <c r="AN55" s="257" t="s">
        <v>248</v>
      </c>
      <c r="AO55" s="257" t="s">
        <v>249</v>
      </c>
      <c r="AP55" s="257" t="s">
        <v>250</v>
      </c>
      <c r="AQ55" s="257" t="s">
        <v>272</v>
      </c>
      <c r="AR55" s="257" t="s">
        <v>273</v>
      </c>
      <c r="AS55" s="257" t="s">
        <v>274</v>
      </c>
      <c r="AT55" s="257" t="s">
        <v>275</v>
      </c>
      <c r="AU55" s="257" t="s">
        <v>276</v>
      </c>
      <c r="AV55" s="257" t="s">
        <v>277</v>
      </c>
      <c r="AW55" s="257" t="s">
        <v>278</v>
      </c>
      <c r="AX55" s="257" t="s">
        <v>279</v>
      </c>
      <c r="AY55" s="257" t="s">
        <v>280</v>
      </c>
      <c r="AZ55" s="257" t="s">
        <v>152</v>
      </c>
      <c r="BA55" s="257" t="s">
        <v>152</v>
      </c>
      <c r="BB55" s="257" t="s">
        <v>152</v>
      </c>
      <c r="BC55" s="257" t="s">
        <v>152</v>
      </c>
      <c r="BD55" s="257" t="s">
        <v>152</v>
      </c>
      <c r="BE55" s="257" t="s">
        <v>152</v>
      </c>
    </row>
    <row r="56" spans="1:62" ht="44.4" customHeight="1" outlineLevel="1" x14ac:dyDescent="0.25">
      <c r="B56" s="421"/>
      <c r="C56" s="299"/>
      <c r="D56" s="336"/>
      <c r="E56" s="312"/>
      <c r="F56" s="362"/>
      <c r="G56" s="312"/>
      <c r="H56" s="334"/>
      <c r="I56" s="326"/>
      <c r="J56" s="326"/>
      <c r="K56" s="330"/>
      <c r="L56" s="330"/>
      <c r="M56" s="327"/>
      <c r="N56" s="315"/>
      <c r="O56" s="300"/>
      <c r="P56" s="557"/>
      <c r="Q56" s="500"/>
      <c r="R56" s="375"/>
      <c r="S56" s="400"/>
      <c r="T56" s="400"/>
      <c r="U56" s="375"/>
      <c r="V56" s="375"/>
      <c r="W56" s="375"/>
      <c r="Z56" s="147"/>
      <c r="AB56" s="539"/>
      <c r="AC56" s="450"/>
      <c r="AD56" s="258">
        <v>0</v>
      </c>
      <c r="AE56" s="258">
        <v>0</v>
      </c>
      <c r="AF56" s="258">
        <v>0</v>
      </c>
      <c r="AG56" s="259">
        <v>0</v>
      </c>
      <c r="AH56" s="259">
        <v>0</v>
      </c>
      <c r="AI56" s="259">
        <v>0</v>
      </c>
      <c r="AJ56" s="259">
        <v>0</v>
      </c>
      <c r="AK56" s="259">
        <v>0</v>
      </c>
      <c r="AL56" s="259">
        <v>0</v>
      </c>
      <c r="AM56" s="259">
        <v>0</v>
      </c>
      <c r="AN56" s="259">
        <v>0</v>
      </c>
      <c r="AO56" s="259">
        <v>0</v>
      </c>
      <c r="AP56" s="259">
        <v>50000</v>
      </c>
      <c r="AQ56" s="259">
        <v>0</v>
      </c>
      <c r="AR56" s="259">
        <v>0</v>
      </c>
      <c r="AS56" s="259">
        <v>0</v>
      </c>
      <c r="AT56" s="259">
        <v>0</v>
      </c>
      <c r="AU56" s="259">
        <v>0</v>
      </c>
      <c r="AV56" s="259">
        <v>0</v>
      </c>
      <c r="AW56" s="259">
        <v>0</v>
      </c>
      <c r="AX56" s="259">
        <v>0</v>
      </c>
      <c r="AY56" s="259">
        <v>0</v>
      </c>
      <c r="AZ56" s="259">
        <v>0</v>
      </c>
      <c r="BA56" s="259">
        <v>0</v>
      </c>
      <c r="BB56" s="259">
        <v>0</v>
      </c>
      <c r="BC56" s="259">
        <v>0</v>
      </c>
      <c r="BD56" s="259">
        <v>0</v>
      </c>
      <c r="BE56" s="259">
        <v>0</v>
      </c>
    </row>
    <row r="57" spans="1:62" ht="67.349999999999994" customHeight="1" x14ac:dyDescent="0.25">
      <c r="B57" s="76" t="s">
        <v>55</v>
      </c>
      <c r="C57" s="493" t="s">
        <v>153</v>
      </c>
      <c r="D57" s="494"/>
      <c r="E57" s="495"/>
      <c r="F57" s="490" t="s">
        <v>154</v>
      </c>
      <c r="G57" s="491"/>
      <c r="H57" s="492"/>
      <c r="I57" s="490" t="s">
        <v>155</v>
      </c>
      <c r="J57" s="491"/>
      <c r="K57" s="491"/>
      <c r="L57" s="491"/>
      <c r="M57" s="492"/>
      <c r="N57" s="96" t="s">
        <v>156</v>
      </c>
      <c r="O57" s="162" t="s">
        <v>73</v>
      </c>
      <c r="P57" s="55" t="s">
        <v>74</v>
      </c>
      <c r="Q57" s="162" t="s">
        <v>78</v>
      </c>
      <c r="R57" s="140" t="s">
        <v>124</v>
      </c>
      <c r="U57" s="77"/>
    </row>
    <row r="58" spans="1:62" ht="45" customHeight="1" x14ac:dyDescent="0.25">
      <c r="B58" s="174">
        <v>1</v>
      </c>
      <c r="C58" s="470" t="s">
        <v>338</v>
      </c>
      <c r="D58" s="496"/>
      <c r="E58" s="496"/>
      <c r="F58" s="488" t="s">
        <v>230</v>
      </c>
      <c r="G58" s="489"/>
      <c r="H58" s="489"/>
      <c r="I58" s="438" t="s">
        <v>339</v>
      </c>
      <c r="J58" s="505"/>
      <c r="K58" s="505"/>
      <c r="L58" s="505"/>
      <c r="M58" s="506"/>
      <c r="N58" s="588">
        <v>0</v>
      </c>
      <c r="O58" s="381">
        <v>0</v>
      </c>
      <c r="P58" s="381">
        <v>0</v>
      </c>
      <c r="Q58" s="558" t="s">
        <v>288</v>
      </c>
      <c r="R58" s="120" t="s">
        <v>165</v>
      </c>
      <c r="V58" s="80"/>
      <c r="W58" s="80"/>
      <c r="X58" s="80"/>
      <c r="Y58" s="80"/>
      <c r="Z58" s="151"/>
      <c r="AB58" s="61" t="s">
        <v>126</v>
      </c>
      <c r="AC58" s="78"/>
      <c r="AD58" s="260" t="s">
        <v>226</v>
      </c>
      <c r="AE58" s="69"/>
      <c r="AF58" s="69"/>
    </row>
    <row r="59" spans="1:62" ht="39" customHeight="1" x14ac:dyDescent="0.25">
      <c r="B59" s="174">
        <v>2</v>
      </c>
      <c r="C59" s="470" t="s">
        <v>340</v>
      </c>
      <c r="D59" s="496"/>
      <c r="E59" s="496"/>
      <c r="F59" s="488" t="s">
        <v>230</v>
      </c>
      <c r="G59" s="489"/>
      <c r="H59" s="489"/>
      <c r="I59" s="438" t="s">
        <v>341</v>
      </c>
      <c r="J59" s="505"/>
      <c r="K59" s="505"/>
      <c r="L59" s="505"/>
      <c r="M59" s="506"/>
      <c r="N59" s="589"/>
      <c r="O59" s="591"/>
      <c r="P59" s="591"/>
      <c r="Q59" s="559"/>
      <c r="R59" s="120" t="s">
        <v>165</v>
      </c>
      <c r="V59" s="80"/>
      <c r="W59" s="80"/>
      <c r="X59" s="80"/>
      <c r="Y59" s="80"/>
      <c r="Z59" s="151"/>
      <c r="AA59" s="323"/>
      <c r="AB59" s="81" t="s">
        <v>166</v>
      </c>
      <c r="AC59" s="261" t="s">
        <v>226</v>
      </c>
      <c r="AD59" s="40" t="s">
        <v>152</v>
      </c>
      <c r="AE59" s="69"/>
      <c r="AF59" s="69"/>
    </row>
    <row r="60" spans="1:62" ht="60" customHeight="1" x14ac:dyDescent="0.25">
      <c r="B60" s="174">
        <v>3</v>
      </c>
      <c r="C60" s="470" t="s">
        <v>342</v>
      </c>
      <c r="D60" s="496"/>
      <c r="E60" s="496"/>
      <c r="F60" s="488" t="s">
        <v>230</v>
      </c>
      <c r="G60" s="489"/>
      <c r="H60" s="489"/>
      <c r="I60" s="438" t="s">
        <v>343</v>
      </c>
      <c r="J60" s="505"/>
      <c r="K60" s="505"/>
      <c r="L60" s="505"/>
      <c r="M60" s="506"/>
      <c r="N60" s="590"/>
      <c r="O60" s="382"/>
      <c r="P60" s="382"/>
      <c r="Q60" s="560"/>
      <c r="R60" s="120" t="s">
        <v>165</v>
      </c>
      <c r="V60" s="80"/>
      <c r="W60" s="80"/>
      <c r="X60" s="80"/>
      <c r="Y60" s="80"/>
      <c r="Z60" s="151"/>
      <c r="AB60" s="60" t="s">
        <v>126</v>
      </c>
      <c r="AC60" s="78"/>
      <c r="AD60" s="260" t="s">
        <v>226</v>
      </c>
      <c r="AE60" s="69"/>
      <c r="AF60" s="69"/>
    </row>
    <row r="61" spans="1:62" ht="52.2" customHeight="1" x14ac:dyDescent="0.25">
      <c r="E61" s="22"/>
      <c r="H61" s="176"/>
      <c r="I61" s="373" t="s">
        <v>169</v>
      </c>
      <c r="J61" s="373"/>
      <c r="K61" s="373"/>
      <c r="L61" s="373"/>
      <c r="M61" s="373"/>
      <c r="N61" s="316"/>
      <c r="O61" s="255">
        <v>0</v>
      </c>
      <c r="AB61" s="97" t="s">
        <v>185</v>
      </c>
      <c r="AC61" s="261" t="s">
        <v>226</v>
      </c>
      <c r="AD61" s="40" t="s">
        <v>152</v>
      </c>
      <c r="AE61" s="69"/>
      <c r="AF61" s="69"/>
    </row>
    <row r="62" spans="1:62" ht="59.4" customHeight="1" x14ac:dyDescent="0.25">
      <c r="E62" s="22"/>
      <c r="H62" s="177"/>
      <c r="I62" s="376" t="s">
        <v>172</v>
      </c>
      <c r="J62" s="376"/>
      <c r="K62" s="376"/>
      <c r="L62" s="376"/>
      <c r="M62" s="277" t="s">
        <v>226</v>
      </c>
      <c r="N62" s="317" t="s">
        <v>226</v>
      </c>
      <c r="O62" s="279" t="s">
        <v>226</v>
      </c>
    </row>
    <row r="63" spans="1:62" ht="68.25" customHeight="1" x14ac:dyDescent="0.25">
      <c r="B63" s="98" t="s">
        <v>55</v>
      </c>
      <c r="C63" s="127"/>
      <c r="D63" s="365" t="s">
        <v>176</v>
      </c>
      <c r="E63" s="366"/>
      <c r="F63" s="366"/>
      <c r="G63" s="366"/>
      <c r="H63" s="366"/>
      <c r="I63" s="366"/>
      <c r="J63" s="366"/>
      <c r="K63" s="367"/>
      <c r="L63" s="372" t="s">
        <v>177</v>
      </c>
      <c r="M63" s="372"/>
      <c r="N63" s="96" t="s">
        <v>156</v>
      </c>
      <c r="O63" s="162" t="s">
        <v>73</v>
      </c>
      <c r="P63" s="55" t="s">
        <v>74</v>
      </c>
      <c r="Q63" s="162" t="s">
        <v>78</v>
      </c>
      <c r="T63" s="77"/>
      <c r="AB63" s="88" t="s">
        <v>193</v>
      </c>
      <c r="AC63" s="263">
        <f>AB55+AB51+AB47+AB45+AB41+AB39+AB37+AB35+AB33+AB31</f>
        <v>324035</v>
      </c>
      <c r="AD63" s="262">
        <f>AD56+AD52+AD48+AD46+AD42+AD40+AD38+AD36+AD34+AD32</f>
        <v>13451</v>
      </c>
      <c r="AE63" s="262">
        <f t="shared" ref="AE63:BJ63" si="0">AE56+AE52+AE48+AE46+AE42+AE40+AE38+AE36+AE34+AE32</f>
        <v>14570</v>
      </c>
      <c r="AF63" s="262">
        <f>AF56+AF52+AF48+AF46+AF42+AF40+AF38+AF36+AF34+AF32</f>
        <v>14728</v>
      </c>
      <c r="AG63" s="262">
        <f t="shared" si="0"/>
        <v>0</v>
      </c>
      <c r="AH63" s="262">
        <f t="shared" si="0"/>
        <v>13911</v>
      </c>
      <c r="AI63" s="262">
        <f t="shared" si="0"/>
        <v>0</v>
      </c>
      <c r="AJ63" s="262">
        <f t="shared" si="0"/>
        <v>0</v>
      </c>
      <c r="AK63" s="262">
        <f t="shared" si="0"/>
        <v>0</v>
      </c>
      <c r="AL63" s="262">
        <f t="shared" si="0"/>
        <v>0</v>
      </c>
      <c r="AM63" s="262">
        <f t="shared" si="0"/>
        <v>13451</v>
      </c>
      <c r="AN63" s="262">
        <f t="shared" si="0"/>
        <v>0</v>
      </c>
      <c r="AO63" s="262">
        <f t="shared" si="0"/>
        <v>0</v>
      </c>
      <c r="AP63" s="262">
        <f t="shared" si="0"/>
        <v>100000</v>
      </c>
      <c r="AQ63" s="262">
        <f t="shared" si="0"/>
        <v>0</v>
      </c>
      <c r="AR63" s="262">
        <f t="shared" si="0"/>
        <v>0</v>
      </c>
      <c r="AS63" s="262">
        <f t="shared" si="0"/>
        <v>0</v>
      </c>
      <c r="AT63" s="262">
        <f t="shared" si="0"/>
        <v>0</v>
      </c>
      <c r="AU63" s="262">
        <f t="shared" si="0"/>
        <v>0</v>
      </c>
      <c r="AV63" s="262">
        <f t="shared" si="0"/>
        <v>0</v>
      </c>
      <c r="AW63" s="262">
        <f t="shared" si="0"/>
        <v>14290</v>
      </c>
      <c r="AX63" s="262">
        <f t="shared" si="0"/>
        <v>0</v>
      </c>
      <c r="AY63" s="262">
        <f t="shared" si="0"/>
        <v>0</v>
      </c>
      <c r="AZ63" s="262">
        <f t="shared" si="0"/>
        <v>134184</v>
      </c>
      <c r="BA63" s="262">
        <f t="shared" si="0"/>
        <v>13911</v>
      </c>
      <c r="BB63" s="262">
        <f t="shared" si="0"/>
        <v>0</v>
      </c>
      <c r="BC63" s="262">
        <f t="shared" si="0"/>
        <v>0</v>
      </c>
      <c r="BD63" s="262">
        <f t="shared" si="0"/>
        <v>35723</v>
      </c>
      <c r="BE63" s="262">
        <f t="shared" si="0"/>
        <v>0</v>
      </c>
      <c r="BF63" s="262">
        <f t="shared" si="0"/>
        <v>0</v>
      </c>
      <c r="BG63" s="262">
        <f t="shared" si="0"/>
        <v>0</v>
      </c>
      <c r="BH63" s="262">
        <f t="shared" si="0"/>
        <v>0</v>
      </c>
      <c r="BI63" s="262">
        <f t="shared" si="0"/>
        <v>0</v>
      </c>
      <c r="BJ63" s="262">
        <f t="shared" si="0"/>
        <v>0</v>
      </c>
    </row>
    <row r="64" spans="1:62" ht="39.6" customHeight="1" x14ac:dyDescent="0.25">
      <c r="B64" s="174"/>
      <c r="C64" s="136"/>
      <c r="D64" s="582" t="s">
        <v>226</v>
      </c>
      <c r="E64" s="583"/>
      <c r="F64" s="583"/>
      <c r="G64" s="583"/>
      <c r="H64" s="583"/>
      <c r="I64" s="583"/>
      <c r="J64" s="583"/>
      <c r="K64" s="584"/>
      <c r="L64" s="485" t="s">
        <v>226</v>
      </c>
      <c r="M64" s="507"/>
      <c r="N64" s="169">
        <v>0</v>
      </c>
      <c r="O64" s="340" t="s">
        <v>288</v>
      </c>
      <c r="P64" s="340" t="s">
        <v>288</v>
      </c>
      <c r="Q64" s="318" t="s">
        <v>288</v>
      </c>
      <c r="T64" s="80"/>
      <c r="U64" s="80"/>
      <c r="V64" s="80"/>
      <c r="W64" s="80"/>
      <c r="X64" s="80"/>
      <c r="Y64" s="80"/>
      <c r="Z64" s="151"/>
    </row>
    <row r="65" spans="2:32" ht="38.4" customHeight="1" x14ac:dyDescent="0.25">
      <c r="E65" s="22"/>
      <c r="H65" s="176" t="s">
        <v>187</v>
      </c>
      <c r="I65" s="373" t="s">
        <v>188</v>
      </c>
      <c r="J65" s="373"/>
      <c r="K65" s="373"/>
      <c r="L65" s="373"/>
      <c r="M65" s="373"/>
      <c r="N65" s="316">
        <f>N27</f>
        <v>310325</v>
      </c>
      <c r="O65" s="255">
        <v>0</v>
      </c>
      <c r="AB65" s="251"/>
      <c r="AC65" s="85"/>
      <c r="AD65" s="243"/>
      <c r="AE65" s="252"/>
      <c r="AF65" s="252"/>
    </row>
    <row r="66" spans="2:32" ht="32.4" customHeight="1" x14ac:dyDescent="0.25">
      <c r="E66" s="22"/>
      <c r="H66" s="176"/>
      <c r="I66" s="373" t="s">
        <v>172</v>
      </c>
      <c r="J66" s="373"/>
      <c r="K66" s="373"/>
      <c r="L66" s="373"/>
      <c r="M66" s="164" t="s">
        <v>226</v>
      </c>
      <c r="N66" s="164" t="s">
        <v>226</v>
      </c>
      <c r="O66" s="164" t="s">
        <v>226</v>
      </c>
      <c r="AB66" s="251"/>
      <c r="AC66" s="85"/>
      <c r="AD66" s="243"/>
      <c r="AE66" s="252"/>
      <c r="AF66" s="252"/>
    </row>
    <row r="67" spans="2:32" ht="23.25" customHeight="1" x14ac:dyDescent="0.25">
      <c r="E67" s="22"/>
      <c r="H67" s="12"/>
      <c r="I67" s="12"/>
      <c r="J67" s="100"/>
      <c r="K67" s="100"/>
      <c r="AC67" s="85"/>
    </row>
    <row r="68" spans="2:32" x14ac:dyDescent="0.25">
      <c r="B68" s="533" t="s">
        <v>195</v>
      </c>
      <c r="C68" s="533"/>
      <c r="D68" s="533"/>
      <c r="E68" s="533"/>
      <c r="F68" s="372" t="s">
        <v>24</v>
      </c>
      <c r="G68" s="372"/>
      <c r="H68" s="372"/>
      <c r="I68" s="372" t="s">
        <v>196</v>
      </c>
      <c r="J68" s="372"/>
      <c r="K68" s="535" t="s">
        <v>197</v>
      </c>
      <c r="L68" s="535"/>
      <c r="N68" s="14"/>
      <c r="O68" s="14"/>
      <c r="P68" s="13"/>
      <c r="Q68" s="13"/>
      <c r="R68" s="13"/>
      <c r="S68" s="13"/>
      <c r="T68" s="13"/>
    </row>
    <row r="69" spans="2:32" ht="24" customHeight="1" x14ac:dyDescent="0.25">
      <c r="B69" s="577" t="s">
        <v>226</v>
      </c>
      <c r="C69" s="577"/>
      <c r="D69" s="577"/>
      <c r="E69" s="577"/>
      <c r="F69" s="470"/>
      <c r="G69" s="496"/>
      <c r="H69" s="496"/>
      <c r="I69" s="440"/>
      <c r="J69" s="534"/>
      <c r="K69" s="536">
        <v>0</v>
      </c>
      <c r="L69" s="536"/>
      <c r="N69" s="16"/>
      <c r="O69" s="16"/>
      <c r="P69" s="16"/>
      <c r="Q69" s="16"/>
      <c r="R69" s="16"/>
      <c r="S69" s="16"/>
      <c r="T69" s="16"/>
    </row>
    <row r="70" spans="2:32" ht="15.75" customHeight="1" x14ac:dyDescent="0.25">
      <c r="B70" s="19"/>
      <c r="C70" s="19"/>
      <c r="D70" s="19"/>
      <c r="E70" s="93"/>
      <c r="G70" s="100"/>
      <c r="H70" s="100"/>
      <c r="I70" s="100"/>
      <c r="J70" s="15"/>
      <c r="K70" s="16"/>
      <c r="N70" s="16"/>
      <c r="O70" s="16"/>
      <c r="P70" s="16"/>
      <c r="Q70" s="16"/>
      <c r="R70" s="16"/>
      <c r="S70" s="16"/>
      <c r="T70" s="16"/>
    </row>
    <row r="71" spans="2:32" x14ac:dyDescent="0.25">
      <c r="B71" s="19"/>
      <c r="C71" s="19"/>
      <c r="D71" s="19"/>
      <c r="E71" s="93"/>
      <c r="F71" s="17"/>
      <c r="G71" s="17"/>
      <c r="H71" s="17"/>
      <c r="I71" s="17"/>
      <c r="J71" s="18"/>
      <c r="K71" s="18"/>
      <c r="L71" s="18"/>
      <c r="M71" s="18"/>
      <c r="N71" s="18"/>
      <c r="O71" s="18"/>
      <c r="P71" s="18"/>
      <c r="Q71" s="18"/>
      <c r="R71" s="18"/>
      <c r="S71" s="18"/>
      <c r="T71" s="18"/>
    </row>
    <row r="73" spans="2:32" ht="57" customHeight="1" x14ac:dyDescent="0.25">
      <c r="B73" s="537" t="s">
        <v>202</v>
      </c>
      <c r="C73" s="537"/>
      <c r="D73" s="537"/>
      <c r="E73" s="537"/>
      <c r="F73" s="524" t="s">
        <v>203</v>
      </c>
      <c r="G73" s="525"/>
      <c r="H73" s="526"/>
      <c r="I73" s="527"/>
      <c r="J73" s="528"/>
      <c r="K73" s="528"/>
      <c r="L73" s="528"/>
      <c r="M73" s="529"/>
      <c r="N73" s="162" t="s">
        <v>156</v>
      </c>
      <c r="O73" s="162" t="s">
        <v>204</v>
      </c>
      <c r="P73" s="162" t="s">
        <v>73</v>
      </c>
      <c r="Q73" s="162" t="s">
        <v>205</v>
      </c>
      <c r="R73" s="162" t="s">
        <v>206</v>
      </c>
      <c r="U73" s="77"/>
    </row>
    <row r="74" spans="2:32" ht="30" customHeight="1" x14ac:dyDescent="0.25">
      <c r="B74" s="537"/>
      <c r="C74" s="537"/>
      <c r="D74" s="537"/>
      <c r="E74" s="537"/>
      <c r="F74" s="530" t="s">
        <v>226</v>
      </c>
      <c r="G74" s="531"/>
      <c r="H74" s="532"/>
      <c r="I74" s="527"/>
      <c r="J74" s="528"/>
      <c r="K74" s="528"/>
      <c r="L74" s="528"/>
      <c r="M74" s="529"/>
      <c r="N74" s="164">
        <v>0</v>
      </c>
      <c r="O74" s="164">
        <v>0</v>
      </c>
      <c r="P74" s="217">
        <v>0</v>
      </c>
      <c r="Q74" s="217">
        <v>0</v>
      </c>
      <c r="R74" s="168">
        <v>0</v>
      </c>
      <c r="V74" s="80"/>
      <c r="W74" s="80"/>
      <c r="X74" s="80"/>
      <c r="Y74" s="80"/>
      <c r="Z74" s="151"/>
    </row>
    <row r="77" spans="2:32" ht="14.1" customHeight="1" x14ac:dyDescent="0.25">
      <c r="B77" s="469" t="s">
        <v>213</v>
      </c>
      <c r="C77" s="469"/>
      <c r="D77" s="469"/>
      <c r="E77" s="469"/>
      <c r="F77" s="469"/>
      <c r="G77" s="469"/>
      <c r="H77" s="469"/>
      <c r="I77" s="469"/>
    </row>
    <row r="78" spans="2:32" ht="14.1" customHeight="1" x14ac:dyDescent="0.25">
      <c r="B78" s="477" t="s">
        <v>214</v>
      </c>
      <c r="C78" s="478"/>
      <c r="D78" s="478"/>
      <c r="E78" s="479"/>
      <c r="F78" s="477" t="s">
        <v>215</v>
      </c>
      <c r="G78" s="478"/>
      <c r="H78" s="479"/>
      <c r="I78" s="161" t="s">
        <v>116</v>
      </c>
    </row>
    <row r="79" spans="2:32" ht="156" x14ac:dyDescent="0.25">
      <c r="B79" s="485" t="s">
        <v>344</v>
      </c>
      <c r="C79" s="486"/>
      <c r="D79" s="487"/>
      <c r="E79" s="218" t="s">
        <v>345</v>
      </c>
      <c r="F79" s="508" t="s">
        <v>346</v>
      </c>
      <c r="G79" s="509"/>
      <c r="H79" s="510"/>
      <c r="I79" s="179" t="s">
        <v>219</v>
      </c>
    </row>
    <row r="80" spans="2:32" ht="187.5" customHeight="1" x14ac:dyDescent="0.25">
      <c r="B80" s="485" t="s">
        <v>347</v>
      </c>
      <c r="C80" s="486"/>
      <c r="D80" s="487"/>
      <c r="E80" s="218" t="s">
        <v>348</v>
      </c>
      <c r="F80" s="508" t="s">
        <v>349</v>
      </c>
      <c r="G80" s="509"/>
      <c r="H80" s="510"/>
      <c r="I80" s="179" t="s">
        <v>219</v>
      </c>
    </row>
    <row r="81" spans="2:27" ht="111.75" customHeight="1" x14ac:dyDescent="0.25">
      <c r="B81" s="575" t="s">
        <v>350</v>
      </c>
      <c r="C81" s="575"/>
      <c r="D81" s="575"/>
      <c r="E81" s="203" t="s">
        <v>226</v>
      </c>
      <c r="F81" s="576" t="s">
        <v>226</v>
      </c>
      <c r="G81" s="576"/>
      <c r="H81" s="576"/>
      <c r="I81" s="179" t="s">
        <v>226</v>
      </c>
    </row>
    <row r="84" spans="2:27" customFormat="1" ht="37.35" customHeight="1" x14ac:dyDescent="0.3">
      <c r="B84" s="469" t="s">
        <v>220</v>
      </c>
      <c r="C84" s="469"/>
      <c r="D84" s="469"/>
      <c r="E84" s="469"/>
      <c r="F84" s="469"/>
      <c r="G84" s="469"/>
      <c r="H84" s="469"/>
      <c r="I84" s="469"/>
      <c r="J84" s="18"/>
      <c r="K84" s="126"/>
      <c r="O84" s="22"/>
      <c r="P84" s="22"/>
      <c r="Q84" s="18"/>
      <c r="R84" s="18"/>
      <c r="X84" s="22"/>
      <c r="Z84" s="152"/>
      <c r="AA84" s="22"/>
    </row>
    <row r="85" spans="2:27" customFormat="1" ht="28.5" customHeight="1" x14ac:dyDescent="0.3">
      <c r="B85" s="470" t="s">
        <v>226</v>
      </c>
      <c r="C85" s="520"/>
      <c r="D85" s="520"/>
      <c r="E85" s="520"/>
      <c r="F85" s="484" t="s">
        <v>226</v>
      </c>
      <c r="G85" s="484"/>
      <c r="H85" s="484"/>
      <c r="I85" s="484"/>
      <c r="K85" s="126"/>
      <c r="X85" s="22"/>
      <c r="Z85" s="152"/>
      <c r="AA85" s="22"/>
    </row>
    <row r="86" spans="2:27" customFormat="1" ht="14.4" x14ac:dyDescent="0.3">
      <c r="B86" s="126"/>
      <c r="C86" s="126"/>
      <c r="D86" s="126"/>
      <c r="E86" s="134"/>
      <c r="F86" s="22"/>
      <c r="H86" s="128"/>
      <c r="X86" s="22"/>
      <c r="Z86" s="152"/>
      <c r="AA86" s="22"/>
    </row>
    <row r="87" spans="2:27" customFormat="1" ht="14.4" x14ac:dyDescent="0.3">
      <c r="B87" s="126"/>
      <c r="C87" s="126"/>
      <c r="D87" s="126"/>
      <c r="E87" s="134"/>
      <c r="F87" s="22"/>
      <c r="H87" s="128"/>
      <c r="X87" s="22"/>
      <c r="Z87" s="152"/>
      <c r="AA87" s="22"/>
    </row>
    <row r="88" spans="2:27" customFormat="1" ht="39" customHeight="1" x14ac:dyDescent="0.3">
      <c r="B88" s="469" t="s">
        <v>223</v>
      </c>
      <c r="C88" s="469"/>
      <c r="D88" s="469"/>
      <c r="E88" s="469"/>
      <c r="F88" s="469"/>
      <c r="G88" s="469"/>
      <c r="H88" s="469"/>
      <c r="I88" s="469"/>
      <c r="K88" s="22"/>
      <c r="L88" s="22"/>
      <c r="M88" s="22"/>
      <c r="N88" s="22"/>
      <c r="X88" s="22"/>
      <c r="Z88" s="152"/>
      <c r="AA88" s="22"/>
    </row>
    <row r="89" spans="2:27" customFormat="1" ht="27.75" customHeight="1" x14ac:dyDescent="0.3">
      <c r="B89" s="470" t="s">
        <v>226</v>
      </c>
      <c r="C89" s="520"/>
      <c r="D89" s="520"/>
      <c r="E89" s="520"/>
      <c r="F89" s="484" t="s">
        <v>226</v>
      </c>
      <c r="G89" s="484"/>
      <c r="H89" s="484"/>
      <c r="I89" s="484"/>
      <c r="K89" s="22"/>
      <c r="L89" s="22"/>
      <c r="M89" s="22"/>
      <c r="N89" s="22"/>
      <c r="X89" s="22"/>
      <c r="Z89" s="152"/>
      <c r="AA89" s="22"/>
    </row>
    <row r="91" spans="2:27" ht="14.4" customHeight="1" x14ac:dyDescent="0.25"/>
    <row r="92" spans="2:27" ht="14.1" customHeight="1" x14ac:dyDescent="0.25">
      <c r="B92" s="144"/>
      <c r="C92" s="144"/>
      <c r="D92" s="144"/>
      <c r="E92" s="144"/>
      <c r="F92" s="144"/>
      <c r="G92" s="144"/>
      <c r="H92" s="144"/>
      <c r="I92" s="144"/>
    </row>
    <row r="93" spans="2:27" ht="14.1" customHeight="1" x14ac:dyDescent="0.25">
      <c r="B93" s="144"/>
      <c r="C93" s="144"/>
      <c r="D93" s="144"/>
      <c r="E93" s="144"/>
      <c r="F93" s="144"/>
      <c r="G93" s="144"/>
      <c r="H93" s="144"/>
      <c r="I93" s="144"/>
    </row>
    <row r="94" spans="2:27" ht="14.1" customHeight="1" x14ac:dyDescent="0.25">
      <c r="B94" s="144"/>
      <c r="C94" s="144"/>
      <c r="D94" s="144"/>
      <c r="E94" s="144"/>
      <c r="F94" s="144"/>
      <c r="G94" s="144"/>
      <c r="H94" s="144"/>
      <c r="I94" s="144"/>
    </row>
    <row r="95" spans="2:27" ht="14.1" customHeight="1" x14ac:dyDescent="0.25">
      <c r="B95" s="144"/>
      <c r="C95" s="144"/>
      <c r="D95" s="144"/>
      <c r="E95" s="144"/>
      <c r="F95" s="144"/>
      <c r="G95" s="144"/>
      <c r="H95" s="144"/>
      <c r="I95" s="144"/>
    </row>
  </sheetData>
  <mergeCells count="231">
    <mergeCell ref="I62:L62"/>
    <mergeCell ref="N58:N60"/>
    <mergeCell ref="O58:O60"/>
    <mergeCell ref="P58:P60"/>
    <mergeCell ref="N8:P8"/>
    <mergeCell ref="D9:E11"/>
    <mergeCell ref="G9:H9"/>
    <mergeCell ref="L9:M9"/>
    <mergeCell ref="L10:M10"/>
    <mergeCell ref="C27:E27"/>
    <mergeCell ref="F27:H27"/>
    <mergeCell ref="I28:M28"/>
    <mergeCell ref="B9:C9"/>
    <mergeCell ref="D13:E13"/>
    <mergeCell ref="G13:I13"/>
    <mergeCell ref="J13:K13"/>
    <mergeCell ref="G14:I14"/>
    <mergeCell ref="J14:K14"/>
    <mergeCell ref="B53:B56"/>
    <mergeCell ref="C53:E53"/>
    <mergeCell ref="I53:M53"/>
    <mergeCell ref="C57:E57"/>
    <mergeCell ref="F57:H57"/>
    <mergeCell ref="I57:M57"/>
    <mergeCell ref="K1:P1"/>
    <mergeCell ref="K2:P2"/>
    <mergeCell ref="K3:P3"/>
    <mergeCell ref="B88:I88"/>
    <mergeCell ref="B79:D79"/>
    <mergeCell ref="I74:M74"/>
    <mergeCell ref="B68:E68"/>
    <mergeCell ref="N41:N42"/>
    <mergeCell ref="O41:O42"/>
    <mergeCell ref="P41:P42"/>
    <mergeCell ref="D15:E15"/>
    <mergeCell ref="G15:I15"/>
    <mergeCell ref="J15:K15"/>
    <mergeCell ref="I29:M29"/>
    <mergeCell ref="L31:L32"/>
    <mergeCell ref="C28:E28"/>
    <mergeCell ref="P31:P32"/>
    <mergeCell ref="M31:M32"/>
    <mergeCell ref="I66:L66"/>
    <mergeCell ref="B85:E85"/>
    <mergeCell ref="F85:I85"/>
    <mergeCell ref="B77:I77"/>
    <mergeCell ref="F74:H74"/>
    <mergeCell ref="B73:E74"/>
    <mergeCell ref="D63:K63"/>
    <mergeCell ref="L63:M63"/>
    <mergeCell ref="D64:K64"/>
    <mergeCell ref="L64:M64"/>
    <mergeCell ref="B80:D80"/>
    <mergeCell ref="F80:H80"/>
    <mergeCell ref="I65:M65"/>
    <mergeCell ref="K68:L68"/>
    <mergeCell ref="K69:L69"/>
    <mergeCell ref="B5:C5"/>
    <mergeCell ref="D5:E5"/>
    <mergeCell ref="B7:C7"/>
    <mergeCell ref="D7:E7"/>
    <mergeCell ref="G7:H7"/>
    <mergeCell ref="I7:J7"/>
    <mergeCell ref="L7:M7"/>
    <mergeCell ref="G12:I12"/>
    <mergeCell ref="J12:K12"/>
    <mergeCell ref="L8:M8"/>
    <mergeCell ref="AD30:AF30"/>
    <mergeCell ref="C31:C32"/>
    <mergeCell ref="D31:D32"/>
    <mergeCell ref="E31:E32"/>
    <mergeCell ref="F31:F32"/>
    <mergeCell ref="G31:G32"/>
    <mergeCell ref="H31:H32"/>
    <mergeCell ref="I31:I32"/>
    <mergeCell ref="J31:J32"/>
    <mergeCell ref="K31:K32"/>
    <mergeCell ref="Q31:Q32"/>
    <mergeCell ref="R31:R32"/>
    <mergeCell ref="S31:S32"/>
    <mergeCell ref="N31:N32"/>
    <mergeCell ref="O31:O32"/>
    <mergeCell ref="B89:E89"/>
    <mergeCell ref="F89:I89"/>
    <mergeCell ref="B78:E78"/>
    <mergeCell ref="F78:H78"/>
    <mergeCell ref="F79:H79"/>
    <mergeCell ref="B81:D81"/>
    <mergeCell ref="F81:H81"/>
    <mergeCell ref="B84:I84"/>
    <mergeCell ref="F68:H68"/>
    <mergeCell ref="I68:J68"/>
    <mergeCell ref="B69:E69"/>
    <mergeCell ref="F69:H69"/>
    <mergeCell ref="I69:J69"/>
    <mergeCell ref="F73:H73"/>
    <mergeCell ref="I73:M73"/>
    <mergeCell ref="F60:H60"/>
    <mergeCell ref="I60:M60"/>
    <mergeCell ref="I61:M61"/>
    <mergeCell ref="V13:W13"/>
    <mergeCell ref="V14:W14"/>
    <mergeCell ref="V15:W15"/>
    <mergeCell ref="V16:W16"/>
    <mergeCell ref="V17:W17"/>
    <mergeCell ref="V22:W22"/>
    <mergeCell ref="C24:M24"/>
    <mergeCell ref="B13:C13"/>
    <mergeCell ref="V18:W18"/>
    <mergeCell ref="V19:W19"/>
    <mergeCell ref="V20:W20"/>
    <mergeCell ref="V21:W21"/>
    <mergeCell ref="C29:E29"/>
    <mergeCell ref="C25:M25"/>
    <mergeCell ref="C26:E26"/>
    <mergeCell ref="F26:H26"/>
    <mergeCell ref="J26:J27"/>
    <mergeCell ref="L26:L27"/>
    <mergeCell ref="Q55:Q56"/>
    <mergeCell ref="R55:R56"/>
    <mergeCell ref="U55:U56"/>
    <mergeCell ref="B29:B42"/>
    <mergeCell ref="R41:R42"/>
    <mergeCell ref="S41:S42"/>
    <mergeCell ref="T41:T42"/>
    <mergeCell ref="U41:U42"/>
    <mergeCell ref="V41:V42"/>
    <mergeCell ref="W41:W42"/>
    <mergeCell ref="C41:C42"/>
    <mergeCell ref="D41:D42"/>
    <mergeCell ref="E41:E42"/>
    <mergeCell ref="F41:F42"/>
    <mergeCell ref="G41:G42"/>
    <mergeCell ref="H41:H42"/>
    <mergeCell ref="I41:I42"/>
    <mergeCell ref="Q41:Q42"/>
    <mergeCell ref="L41:L42"/>
    <mergeCell ref="R39:R40"/>
    <mergeCell ref="R37:R38"/>
    <mergeCell ref="R35:R36"/>
    <mergeCell ref="R33:R34"/>
    <mergeCell ref="M39:M40"/>
    <mergeCell ref="M35:M36"/>
    <mergeCell ref="M37:M38"/>
    <mergeCell ref="M33:M34"/>
    <mergeCell ref="AD54:AF54"/>
    <mergeCell ref="AB31:AB32"/>
    <mergeCell ref="AC31:AC32"/>
    <mergeCell ref="C59:E59"/>
    <mergeCell ref="F59:H59"/>
    <mergeCell ref="I59:M59"/>
    <mergeCell ref="J41:J42"/>
    <mergeCell ref="K41:K42"/>
    <mergeCell ref="C58:E58"/>
    <mergeCell ref="F58:H58"/>
    <mergeCell ref="I58:M58"/>
    <mergeCell ref="T31:T32"/>
    <mergeCell ref="U31:U32"/>
    <mergeCell ref="V31:V32"/>
    <mergeCell ref="W31:W32"/>
    <mergeCell ref="Q58:Q60"/>
    <mergeCell ref="M41:M42"/>
    <mergeCell ref="C60:E60"/>
    <mergeCell ref="AC55:AC56"/>
    <mergeCell ref="AC41:AC42"/>
    <mergeCell ref="E33:E34"/>
    <mergeCell ref="E35:E36"/>
    <mergeCell ref="E37:E38"/>
    <mergeCell ref="E39:E40"/>
    <mergeCell ref="V55:V56"/>
    <mergeCell ref="W55:W56"/>
    <mergeCell ref="P55:P56"/>
    <mergeCell ref="S55:S56"/>
    <mergeCell ref="T55:T56"/>
    <mergeCell ref="AB55:AB56"/>
    <mergeCell ref="O47:O48"/>
    <mergeCell ref="P47:P48"/>
    <mergeCell ref="Q47:Q48"/>
    <mergeCell ref="R47:R48"/>
    <mergeCell ref="S47:S48"/>
    <mergeCell ref="T47:T48"/>
    <mergeCell ref="U47:U48"/>
    <mergeCell ref="B43:B48"/>
    <mergeCell ref="C43:E43"/>
    <mergeCell ref="I43:M43"/>
    <mergeCell ref="F47:F48"/>
    <mergeCell ref="G47:G48"/>
    <mergeCell ref="H47:H48"/>
    <mergeCell ref="I47:I48"/>
    <mergeCell ref="J47:J48"/>
    <mergeCell ref="K47:K48"/>
    <mergeCell ref="L47:L48"/>
    <mergeCell ref="M47:M48"/>
    <mergeCell ref="E47:E48"/>
    <mergeCell ref="N47:N48"/>
    <mergeCell ref="AC51:AC52"/>
    <mergeCell ref="V47:V48"/>
    <mergeCell ref="W47:W48"/>
    <mergeCell ref="I49:M49"/>
    <mergeCell ref="B49:B52"/>
    <mergeCell ref="C49:E49"/>
    <mergeCell ref="D51:D52"/>
    <mergeCell ref="H51:H52"/>
    <mergeCell ref="I51:I52"/>
    <mergeCell ref="J51:J52"/>
    <mergeCell ref="K51:K52"/>
    <mergeCell ref="L51:L52"/>
    <mergeCell ref="M51:M52"/>
    <mergeCell ref="P51:P52"/>
    <mergeCell ref="Q51:Q52"/>
    <mergeCell ref="R51:R52"/>
    <mergeCell ref="S51:S52"/>
    <mergeCell ref="T51:T52"/>
    <mergeCell ref="U51:U52"/>
    <mergeCell ref="V51:V52"/>
    <mergeCell ref="W51:W52"/>
    <mergeCell ref="C47:C48"/>
    <mergeCell ref="D47:D48"/>
    <mergeCell ref="AB33:AB34"/>
    <mergeCell ref="AB35:AB36"/>
    <mergeCell ref="AB37:AB38"/>
    <mergeCell ref="AB39:AB40"/>
    <mergeCell ref="AB41:AB42"/>
    <mergeCell ref="AC45:AC46"/>
    <mergeCell ref="AD50:AF50"/>
    <mergeCell ref="AD44:AF44"/>
    <mergeCell ref="AC47:AC48"/>
    <mergeCell ref="AC33:AC34"/>
    <mergeCell ref="AC35:AC36"/>
    <mergeCell ref="AC37:AC38"/>
    <mergeCell ref="AC39:AC40"/>
  </mergeCells>
  <phoneticPr fontId="90" type="noConversion"/>
  <conditionalFormatting sqref="AC31">
    <cfRule type="cellIs" dxfId="15" priority="24" operator="between">
      <formula>$I$28</formula>
      <formula>$K$28+30</formula>
    </cfRule>
  </conditionalFormatting>
  <conditionalFormatting sqref="AC33">
    <cfRule type="cellIs" dxfId="14" priority="9" operator="between">
      <formula>$I$28</formula>
      <formula>$K$28+30</formula>
    </cfRule>
  </conditionalFormatting>
  <conditionalFormatting sqref="AC35">
    <cfRule type="cellIs" dxfId="13" priority="8" operator="between">
      <formula>$I$28</formula>
      <formula>$K$28+30</formula>
    </cfRule>
  </conditionalFormatting>
  <conditionalFormatting sqref="AC37">
    <cfRule type="cellIs" dxfId="12" priority="7" operator="between">
      <formula>$I$28</formula>
      <formula>$K$28+30</formula>
    </cfRule>
  </conditionalFormatting>
  <conditionalFormatting sqref="AC39">
    <cfRule type="cellIs" dxfId="11" priority="6" operator="between">
      <formula>$I$28</formula>
      <formula>$K$28+30</formula>
    </cfRule>
  </conditionalFormatting>
  <conditionalFormatting sqref="AC41">
    <cfRule type="cellIs" dxfId="10" priority="5" operator="between">
      <formula>$I$28</formula>
      <formula>$K$28+30</formula>
    </cfRule>
  </conditionalFormatting>
  <conditionalFormatting sqref="AC45">
    <cfRule type="cellIs" dxfId="9" priority="3" operator="between">
      <formula>$I$28</formula>
      <formula>$K$28+30</formula>
    </cfRule>
  </conditionalFormatting>
  <conditionalFormatting sqref="AC47">
    <cfRule type="cellIs" dxfId="8" priority="2" operator="between">
      <formula>$I$28</formula>
      <formula>$K$28+30</formula>
    </cfRule>
  </conditionalFormatting>
  <conditionalFormatting sqref="AC51">
    <cfRule type="cellIs" dxfId="7" priority="1" operator="between">
      <formula>$I$28</formula>
      <formula>$K$28+30</formula>
    </cfRule>
  </conditionalFormatting>
  <conditionalFormatting sqref="AC55">
    <cfRule type="cellIs" dxfId="6" priority="4" operator="between">
      <formula>$I$28</formula>
      <formula>$K$28+30</formula>
    </cfRule>
  </conditionalFormatting>
  <conditionalFormatting sqref="AC58">
    <cfRule type="cellIs" dxfId="5" priority="21" operator="between">
      <formula>$I$28</formula>
      <formula>$K$28+30</formula>
    </cfRule>
  </conditionalFormatting>
  <conditionalFormatting sqref="AC60">
    <cfRule type="cellIs" dxfId="4" priority="10" operator="between">
      <formula>$I$28</formula>
      <formula>$K$28+30</formula>
    </cfRule>
  </conditionalFormatting>
  <conditionalFormatting sqref="AC63">
    <cfRule type="cellIs" dxfId="3" priority="12" operator="between">
      <formula>$I$28</formula>
      <formula>$K$28+30</formula>
    </cfRule>
  </conditionalFormatting>
  <conditionalFormatting sqref="AC65">
    <cfRule type="cellIs" dxfId="2" priority="16" operator="between">
      <formula>$I$28</formula>
      <formula>$K$28+30</formula>
    </cfRule>
  </conditionalFormatting>
  <conditionalFormatting sqref="AC66">
    <cfRule type="cellIs" dxfId="1" priority="33" operator="between">
      <formula>$I$31</formula>
      <formula>$K$31+30</formula>
    </cfRule>
  </conditionalFormatting>
  <conditionalFormatting sqref="AC28:AF28">
    <cfRule type="cellIs" dxfId="0" priority="30" operator="between">
      <formula>$I$31</formula>
      <formula>$K$31+30</formula>
    </cfRule>
  </conditionalFormatting>
  <pageMargins left="0.7" right="0.7" top="0.75" bottom="0.75" header="0.3" footer="0.3"/>
  <ignoredErrors>
    <ignoredError sqref="S27"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6"/>
  <sheetViews>
    <sheetView workbookViewId="0">
      <selection activeCell="B6" sqref="B6:L6"/>
    </sheetView>
  </sheetViews>
  <sheetFormatPr defaultColWidth="9.44140625" defaultRowHeight="14.4" x14ac:dyDescent="0.3"/>
  <cols>
    <col min="1" max="1" width="2.5546875" style="4" customWidth="1"/>
    <col min="2" max="13" width="12.5546875" style="4" customWidth="1"/>
    <col min="14" max="16384" width="9.44140625" style="4"/>
  </cols>
  <sheetData>
    <row r="1" spans="2:18" x14ac:dyDescent="0.3">
      <c r="B1" s="611"/>
      <c r="C1" s="611"/>
      <c r="D1" s="611"/>
      <c r="E1" s="611"/>
      <c r="F1" s="611"/>
      <c r="G1" s="611"/>
      <c r="H1" s="611"/>
      <c r="I1" s="611"/>
      <c r="J1" s="611"/>
      <c r="K1" s="611"/>
      <c r="L1" s="611"/>
      <c r="M1" s="5"/>
      <c r="N1" s="5"/>
      <c r="O1" s="5"/>
      <c r="P1" s="5"/>
      <c r="Q1" s="5"/>
      <c r="R1" s="5"/>
    </row>
    <row r="2" spans="2:18" ht="17.399999999999999" x14ac:dyDescent="0.3">
      <c r="B2" s="612" t="s">
        <v>351</v>
      </c>
      <c r="C2" s="612"/>
      <c r="D2" s="612"/>
      <c r="E2" s="612"/>
      <c r="F2" s="612"/>
      <c r="G2" s="612"/>
      <c r="H2" s="612"/>
      <c r="I2" s="612"/>
      <c r="J2" s="612"/>
      <c r="K2" s="612"/>
      <c r="L2" s="612"/>
      <c r="M2" s="6"/>
      <c r="N2" s="6"/>
      <c r="O2" s="6"/>
      <c r="P2" s="6"/>
      <c r="Q2" s="6"/>
      <c r="R2" s="6"/>
    </row>
    <row r="3" spans="2:18" x14ac:dyDescent="0.3">
      <c r="B3" s="7"/>
      <c r="C3" s="7"/>
      <c r="D3" s="8"/>
      <c r="E3" s="8"/>
      <c r="F3" s="8"/>
      <c r="G3" s="8"/>
    </row>
    <row r="4" spans="2:18" ht="45.75" customHeight="1" x14ac:dyDescent="0.3">
      <c r="B4" s="613" t="s">
        <v>352</v>
      </c>
      <c r="C4" s="613"/>
      <c r="D4" s="614" t="s">
        <v>353</v>
      </c>
      <c r="E4" s="614"/>
      <c r="F4" s="614"/>
      <c r="G4" s="614"/>
      <c r="H4" s="614"/>
      <c r="I4" s="614"/>
      <c r="J4" s="614"/>
      <c r="K4" s="614"/>
      <c r="L4" s="614"/>
    </row>
    <row r="6" spans="2:18" ht="49.5" customHeight="1" x14ac:dyDescent="0.3">
      <c r="B6" s="610" t="s">
        <v>354</v>
      </c>
      <c r="C6" s="610"/>
      <c r="D6" s="610"/>
      <c r="E6" s="610"/>
      <c r="F6" s="610"/>
      <c r="G6" s="610"/>
      <c r="H6" s="610"/>
      <c r="I6" s="610"/>
      <c r="J6" s="610"/>
      <c r="K6" s="610"/>
      <c r="L6" s="610"/>
    </row>
    <row r="7" spans="2:18" ht="15.75" customHeight="1" x14ac:dyDescent="0.3"/>
    <row r="8" spans="2:18" ht="29.25" customHeight="1" x14ac:dyDescent="0.3">
      <c r="B8" s="605" t="s">
        <v>355</v>
      </c>
      <c r="C8" s="606"/>
      <c r="D8" s="606"/>
      <c r="E8" s="606"/>
      <c r="F8" s="606"/>
      <c r="G8" s="606"/>
      <c r="H8" s="606"/>
      <c r="I8" s="606"/>
      <c r="J8" s="607"/>
      <c r="K8" s="602" t="s">
        <v>356</v>
      </c>
      <c r="L8" s="602"/>
    </row>
    <row r="9" spans="2:18" ht="46.5" customHeight="1" x14ac:dyDescent="0.3">
      <c r="B9" s="603" t="s">
        <v>357</v>
      </c>
      <c r="C9" s="603"/>
      <c r="D9" s="603"/>
      <c r="E9" s="604" t="s">
        <v>358</v>
      </c>
      <c r="F9" s="604"/>
      <c r="G9" s="604" t="s">
        <v>359</v>
      </c>
      <c r="H9" s="604"/>
      <c r="I9" s="608" t="s">
        <v>360</v>
      </c>
      <c r="J9" s="609"/>
      <c r="K9" s="602"/>
      <c r="L9" s="602"/>
    </row>
    <row r="10" spans="2:18" x14ac:dyDescent="0.3">
      <c r="B10" s="597">
        <v>1</v>
      </c>
      <c r="C10" s="597"/>
      <c r="D10" s="597"/>
      <c r="E10" s="598">
        <v>2</v>
      </c>
      <c r="F10" s="598"/>
      <c r="G10" s="597">
        <v>3</v>
      </c>
      <c r="H10" s="597"/>
      <c r="I10" s="600">
        <v>4</v>
      </c>
      <c r="J10" s="601"/>
      <c r="K10" s="599">
        <v>5</v>
      </c>
      <c r="L10" s="599"/>
    </row>
    <row r="11" spans="2:18" ht="90" customHeight="1" x14ac:dyDescent="0.3">
      <c r="B11" s="595" t="s">
        <v>361</v>
      </c>
      <c r="C11" s="595"/>
      <c r="D11" s="595"/>
      <c r="E11" s="595" t="s">
        <v>362</v>
      </c>
      <c r="F11" s="595"/>
      <c r="G11" s="595" t="s">
        <v>363</v>
      </c>
      <c r="H11" s="595"/>
      <c r="I11" s="596" t="s">
        <v>364</v>
      </c>
      <c r="J11" s="596"/>
      <c r="K11" s="596" t="s">
        <v>365</v>
      </c>
      <c r="L11" s="596"/>
    </row>
    <row r="15" spans="2:18" customFormat="1" x14ac:dyDescent="0.3"/>
    <row r="16" spans="2:18" customFormat="1" x14ac:dyDescent="0.3">
      <c r="C16" s="115"/>
      <c r="D16" s="137"/>
      <c r="E16" s="138"/>
      <c r="F16" s="138"/>
      <c r="G16" s="115"/>
      <c r="H16" s="139"/>
      <c r="I16" s="139"/>
      <c r="J16" s="115"/>
      <c r="K16" s="139"/>
      <c r="L16" s="139"/>
      <c r="M16" s="113"/>
      <c r="N16" s="4"/>
    </row>
  </sheetData>
  <mergeCells count="21">
    <mergeCell ref="B6:L6"/>
    <mergeCell ref="B1:L1"/>
    <mergeCell ref="B2:L2"/>
    <mergeCell ref="B4:C4"/>
    <mergeCell ref="D4:L4"/>
    <mergeCell ref="K8:L9"/>
    <mergeCell ref="B9:D9"/>
    <mergeCell ref="E9:F9"/>
    <mergeCell ref="G9:H9"/>
    <mergeCell ref="B8:J8"/>
    <mergeCell ref="I9:J9"/>
    <mergeCell ref="B10:D10"/>
    <mergeCell ref="E10:F10"/>
    <mergeCell ref="G10:H10"/>
    <mergeCell ref="K10:L10"/>
    <mergeCell ref="I10:J10"/>
    <mergeCell ref="B11:D11"/>
    <mergeCell ref="E11:F11"/>
    <mergeCell ref="G11:H11"/>
    <mergeCell ref="K11:L11"/>
    <mergeCell ref="I11:J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75BEA-BEB1-4B84-879F-89FAA88F0593}">
  <dimension ref="A1:R14"/>
  <sheetViews>
    <sheetView workbookViewId="0">
      <selection activeCell="I16" sqref="I16"/>
    </sheetView>
  </sheetViews>
  <sheetFormatPr defaultRowHeight="14.4" x14ac:dyDescent="0.3"/>
  <cols>
    <col min="1" max="1" width="2.6640625" customWidth="1"/>
  </cols>
  <sheetData>
    <row r="1" spans="1:18" x14ac:dyDescent="0.3">
      <c r="A1" s="4"/>
      <c r="B1" s="611"/>
      <c r="C1" s="611"/>
      <c r="D1" s="611"/>
      <c r="E1" s="611"/>
      <c r="F1" s="611"/>
      <c r="G1" s="611"/>
      <c r="H1" s="611"/>
      <c r="I1" s="611"/>
      <c r="J1" s="611"/>
      <c r="K1" s="611"/>
      <c r="L1" s="611"/>
      <c r="M1" s="5"/>
      <c r="N1" s="5"/>
      <c r="O1" s="5"/>
      <c r="P1" s="5"/>
      <c r="Q1" s="5"/>
      <c r="R1" s="5"/>
    </row>
    <row r="2" spans="1:18" ht="17.399999999999999" x14ac:dyDescent="0.3">
      <c r="A2" s="4"/>
      <c r="B2" s="612" t="s">
        <v>351</v>
      </c>
      <c r="C2" s="612"/>
      <c r="D2" s="612"/>
      <c r="E2" s="612"/>
      <c r="F2" s="612"/>
      <c r="G2" s="612"/>
      <c r="H2" s="612"/>
      <c r="I2" s="612"/>
      <c r="J2" s="612"/>
      <c r="K2" s="612"/>
      <c r="L2" s="612"/>
      <c r="M2" s="6"/>
      <c r="N2" s="6"/>
      <c r="O2" s="6"/>
      <c r="P2" s="6"/>
      <c r="Q2" s="6"/>
      <c r="R2" s="6"/>
    </row>
    <row r="3" spans="1:18" x14ac:dyDescent="0.3">
      <c r="A3" s="4"/>
      <c r="B3" s="7"/>
      <c r="C3" s="7"/>
      <c r="D3" s="8"/>
      <c r="E3" s="8"/>
      <c r="F3" s="8"/>
      <c r="G3" s="8"/>
      <c r="H3" s="4"/>
      <c r="I3" s="4"/>
      <c r="J3" s="4"/>
      <c r="K3" s="4"/>
      <c r="L3" s="4"/>
      <c r="M3" s="4"/>
      <c r="N3" s="4"/>
      <c r="O3" s="4"/>
      <c r="P3" s="4"/>
      <c r="Q3" s="4"/>
      <c r="R3" s="4"/>
    </row>
    <row r="4" spans="1:18" x14ac:dyDescent="0.3">
      <c r="A4" s="4"/>
      <c r="B4" s="613" t="s">
        <v>352</v>
      </c>
      <c r="C4" s="613"/>
      <c r="D4" s="614" t="s">
        <v>366</v>
      </c>
      <c r="E4" s="614"/>
      <c r="F4" s="614"/>
      <c r="G4" s="614"/>
      <c r="H4" s="614"/>
      <c r="I4" s="614"/>
      <c r="J4" s="614"/>
      <c r="K4" s="614"/>
      <c r="L4" s="61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4"/>
      <c r="B6" s="610" t="s">
        <v>354</v>
      </c>
      <c r="C6" s="610"/>
      <c r="D6" s="610"/>
      <c r="E6" s="610"/>
      <c r="F6" s="610"/>
      <c r="G6" s="610"/>
      <c r="H6" s="610"/>
      <c r="I6" s="610"/>
      <c r="J6" s="610"/>
      <c r="K6" s="610"/>
      <c r="L6" s="610"/>
      <c r="M6" s="4"/>
      <c r="N6" s="4"/>
      <c r="O6" s="4"/>
      <c r="P6" s="4"/>
      <c r="Q6" s="4"/>
      <c r="R6" s="4"/>
    </row>
    <row r="7" spans="1:18" x14ac:dyDescent="0.3">
      <c r="A7" s="4"/>
      <c r="B7" s="4"/>
      <c r="C7" s="4"/>
      <c r="D7" s="4"/>
      <c r="E7" s="4"/>
      <c r="F7" s="4"/>
      <c r="G7" s="4"/>
      <c r="H7" s="4"/>
      <c r="I7" s="4"/>
      <c r="J7" s="4"/>
      <c r="K7" s="4"/>
      <c r="L7" s="4"/>
      <c r="M7" s="4"/>
      <c r="N7" s="4"/>
      <c r="O7" s="4"/>
      <c r="P7" s="4"/>
      <c r="Q7" s="4"/>
      <c r="R7" s="4"/>
    </row>
    <row r="8" spans="1:18" x14ac:dyDescent="0.3">
      <c r="A8" s="4"/>
      <c r="B8" s="605" t="s">
        <v>355</v>
      </c>
      <c r="C8" s="606"/>
      <c r="D8" s="606"/>
      <c r="E8" s="606"/>
      <c r="F8" s="606"/>
      <c r="G8" s="606"/>
      <c r="H8" s="606"/>
      <c r="I8" s="606"/>
      <c r="J8" s="607"/>
      <c r="K8" s="602" t="s">
        <v>356</v>
      </c>
      <c r="L8" s="602"/>
      <c r="M8" s="4"/>
      <c r="N8" s="4"/>
      <c r="O8" s="4"/>
      <c r="P8" s="4"/>
      <c r="Q8" s="4"/>
      <c r="R8" s="4"/>
    </row>
    <row r="9" spans="1:18" x14ac:dyDescent="0.3">
      <c r="A9" s="4"/>
      <c r="B9" s="603" t="s">
        <v>357</v>
      </c>
      <c r="C9" s="603"/>
      <c r="D9" s="603"/>
      <c r="E9" s="604" t="s">
        <v>358</v>
      </c>
      <c r="F9" s="604"/>
      <c r="G9" s="604" t="s">
        <v>359</v>
      </c>
      <c r="H9" s="604"/>
      <c r="I9" s="608" t="s">
        <v>360</v>
      </c>
      <c r="J9" s="609"/>
      <c r="K9" s="602"/>
      <c r="L9" s="602"/>
      <c r="M9" s="4"/>
      <c r="N9" s="4"/>
      <c r="O9" s="4"/>
      <c r="P9" s="4"/>
      <c r="Q9" s="4"/>
      <c r="R9" s="4"/>
    </row>
    <row r="10" spans="1:18" x14ac:dyDescent="0.3">
      <c r="A10" s="4"/>
      <c r="B10" s="597">
        <v>1</v>
      </c>
      <c r="C10" s="597"/>
      <c r="D10" s="597"/>
      <c r="E10" s="598">
        <v>2</v>
      </c>
      <c r="F10" s="598"/>
      <c r="G10" s="597">
        <v>3</v>
      </c>
      <c r="H10" s="597"/>
      <c r="I10" s="600">
        <v>4</v>
      </c>
      <c r="J10" s="601"/>
      <c r="K10" s="599">
        <v>5</v>
      </c>
      <c r="L10" s="599"/>
      <c r="M10" s="4"/>
      <c r="N10" s="4"/>
      <c r="O10" s="4"/>
      <c r="P10" s="4"/>
      <c r="Q10" s="4"/>
      <c r="R10" s="4"/>
    </row>
    <row r="11" spans="1:18" x14ac:dyDescent="0.3">
      <c r="A11" s="4"/>
      <c r="B11" s="595"/>
      <c r="C11" s="595"/>
      <c r="D11" s="595"/>
      <c r="E11" s="595"/>
      <c r="F11" s="595"/>
      <c r="G11" s="615"/>
      <c r="H11" s="615"/>
      <c r="I11" s="616"/>
      <c r="J11" s="616"/>
      <c r="K11" s="596"/>
      <c r="L11" s="596"/>
      <c r="M11" s="4"/>
      <c r="N11" s="4"/>
      <c r="O11" s="4"/>
      <c r="P11" s="4"/>
      <c r="Q11" s="4"/>
      <c r="R11" s="4"/>
    </row>
    <row r="12" spans="1:18" x14ac:dyDescent="0.3">
      <c r="A12" s="4"/>
      <c r="B12" s="4"/>
      <c r="C12" s="4"/>
      <c r="D12" s="4"/>
      <c r="E12" s="4"/>
      <c r="F12" s="4"/>
      <c r="G12" s="4"/>
      <c r="H12" s="4"/>
      <c r="I12" s="4"/>
      <c r="J12" s="4"/>
      <c r="K12" s="4"/>
      <c r="L12" s="4"/>
      <c r="M12" s="4"/>
      <c r="N12" s="4"/>
      <c r="O12" s="4"/>
      <c r="P12" s="4"/>
      <c r="Q12" s="4"/>
      <c r="R12" s="4"/>
    </row>
    <row r="13" spans="1:18" x14ac:dyDescent="0.3">
      <c r="A13" s="4"/>
      <c r="B13" s="4"/>
      <c r="C13" s="4"/>
      <c r="D13" s="4"/>
      <c r="E13" s="4"/>
      <c r="F13" s="4"/>
      <c r="G13" s="4"/>
      <c r="H13" s="4"/>
      <c r="I13" s="4"/>
      <c r="J13" s="4"/>
      <c r="K13" s="4"/>
      <c r="L13" s="4"/>
      <c r="M13" s="4"/>
      <c r="N13" s="4"/>
      <c r="O13" s="4"/>
      <c r="P13" s="4"/>
      <c r="Q13" s="4"/>
      <c r="R13" s="4"/>
    </row>
    <row r="14" spans="1:18" x14ac:dyDescent="0.3">
      <c r="A14" s="4"/>
      <c r="B14" s="4"/>
      <c r="C14" s="4"/>
      <c r="D14" s="4"/>
      <c r="E14" s="4"/>
      <c r="F14" s="4"/>
      <c r="G14" s="4"/>
      <c r="H14" s="4"/>
      <c r="I14" s="4"/>
      <c r="J14" s="4"/>
      <c r="K14" s="4"/>
      <c r="L14" s="4"/>
      <c r="M14" s="4"/>
      <c r="N14" s="4"/>
      <c r="O14" s="4"/>
      <c r="P14" s="4"/>
      <c r="Q14" s="4"/>
      <c r="R14" s="4"/>
    </row>
  </sheetData>
  <mergeCells count="21">
    <mergeCell ref="K10:L10"/>
    <mergeCell ref="B1:L1"/>
    <mergeCell ref="B2:L2"/>
    <mergeCell ref="B4:C4"/>
    <mergeCell ref="D4:L4"/>
    <mergeCell ref="B6:L6"/>
    <mergeCell ref="B8:J8"/>
    <mergeCell ref="K8:L9"/>
    <mergeCell ref="B9:D9"/>
    <mergeCell ref="E9:F9"/>
    <mergeCell ref="G9:H9"/>
    <mergeCell ref="I9:J9"/>
    <mergeCell ref="B10:D10"/>
    <mergeCell ref="E10:F10"/>
    <mergeCell ref="G10:H10"/>
    <mergeCell ref="I10:J10"/>
    <mergeCell ref="B11:D11"/>
    <mergeCell ref="E11:F11"/>
    <mergeCell ref="G11:H11"/>
    <mergeCell ref="I11:J11"/>
    <mergeCell ref="K11:L11"/>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3C82-303A-4465-B0C9-84B84F05B29B}">
  <dimension ref="A1:AC21"/>
  <sheetViews>
    <sheetView topLeftCell="AC17" zoomScale="80" zoomScaleNormal="80" workbookViewId="0">
      <selection activeCell="J19" sqref="J19"/>
    </sheetView>
  </sheetViews>
  <sheetFormatPr defaultRowHeight="14.4" x14ac:dyDescent="0.3"/>
  <cols>
    <col min="1" max="1" width="2.33203125" customWidth="1"/>
    <col min="5" max="5" width="11.33203125" customWidth="1"/>
  </cols>
  <sheetData>
    <row r="1" spans="1:29" x14ac:dyDescent="0.3">
      <c r="A1" s="2"/>
      <c r="B1" s="611"/>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row>
    <row r="2" spans="1:29" ht="17.399999999999999" x14ac:dyDescent="0.3">
      <c r="A2" s="2"/>
      <c r="B2" s="638" t="s">
        <v>367</v>
      </c>
      <c r="C2" s="638"/>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row>
    <row r="3" spans="1:29" x14ac:dyDescent="0.3">
      <c r="A3" s="2"/>
      <c r="B3" s="2"/>
      <c r="C3" s="2"/>
      <c r="D3" s="2"/>
      <c r="E3" s="2"/>
      <c r="F3" s="2"/>
      <c r="G3" s="2"/>
      <c r="H3" s="2"/>
      <c r="I3" s="2"/>
      <c r="J3" s="2"/>
      <c r="K3" s="2"/>
      <c r="L3" s="2"/>
      <c r="M3" s="2"/>
      <c r="N3" s="2"/>
      <c r="O3" s="2"/>
      <c r="P3" s="2"/>
      <c r="Q3" s="2"/>
      <c r="R3" s="2"/>
      <c r="S3" s="2"/>
      <c r="T3" s="2"/>
      <c r="U3" s="2"/>
      <c r="V3" s="142"/>
      <c r="W3" s="2"/>
      <c r="X3" s="2"/>
      <c r="Y3" s="125"/>
      <c r="Z3" s="125"/>
      <c r="AA3" s="2"/>
      <c r="AB3" s="2"/>
      <c r="AC3" s="2"/>
    </row>
    <row r="4" spans="1:29" ht="15.6" x14ac:dyDescent="0.3">
      <c r="A4" s="2"/>
      <c r="B4" s="636" t="s">
        <v>368</v>
      </c>
      <c r="C4" s="636"/>
      <c r="D4" s="636"/>
      <c r="E4" s="636"/>
      <c r="F4" s="636"/>
      <c r="G4" s="636"/>
      <c r="H4" s="636"/>
      <c r="I4" s="636"/>
      <c r="J4" s="636"/>
      <c r="K4" s="636"/>
      <c r="L4" s="636"/>
      <c r="M4" s="636"/>
      <c r="N4" s="636"/>
      <c r="O4" s="636"/>
      <c r="P4" s="636"/>
      <c r="Q4" s="636"/>
      <c r="R4" s="636"/>
      <c r="S4" s="636"/>
      <c r="T4" s="636"/>
      <c r="U4" s="636"/>
      <c r="V4" s="636"/>
      <c r="W4" s="636"/>
      <c r="X4" s="636"/>
      <c r="Y4" s="636"/>
      <c r="Z4" s="636"/>
      <c r="AA4" s="636"/>
      <c r="AB4" s="636"/>
      <c r="AC4" s="636"/>
    </row>
    <row r="5" spans="1:29" x14ac:dyDescent="0.3">
      <c r="A5" s="2"/>
      <c r="B5" s="2"/>
      <c r="C5" s="2"/>
      <c r="D5" s="2"/>
      <c r="E5" s="2"/>
      <c r="F5" s="2"/>
      <c r="G5" s="2"/>
      <c r="H5" s="2"/>
      <c r="I5" s="2"/>
      <c r="J5" s="2"/>
      <c r="K5" s="2"/>
      <c r="L5" s="2"/>
      <c r="M5" s="2"/>
      <c r="N5" s="2"/>
      <c r="O5" s="2"/>
      <c r="P5" s="2"/>
      <c r="Q5" s="2"/>
      <c r="R5" s="2"/>
      <c r="S5" s="2"/>
      <c r="T5" s="2"/>
      <c r="U5" s="2"/>
      <c r="V5" s="142"/>
      <c r="W5" s="2"/>
      <c r="X5" s="2"/>
      <c r="Y5" s="125"/>
      <c r="Z5" s="125"/>
      <c r="AA5" s="2"/>
      <c r="AB5" s="2"/>
      <c r="AC5" s="2"/>
    </row>
    <row r="6" spans="1:29" x14ac:dyDescent="0.3">
      <c r="A6" s="2"/>
      <c r="B6" s="633" t="s">
        <v>369</v>
      </c>
      <c r="C6" s="633"/>
      <c r="D6" s="633"/>
      <c r="E6" s="633"/>
      <c r="F6" s="633"/>
      <c r="G6" s="637">
        <v>42647</v>
      </c>
      <c r="H6" s="637"/>
      <c r="I6" s="637"/>
      <c r="J6" s="637"/>
      <c r="K6" s="637"/>
      <c r="L6" s="637"/>
      <c r="M6" s="637"/>
      <c r="N6" s="637"/>
      <c r="O6" s="637"/>
      <c r="P6" s="637"/>
      <c r="Q6" s="637"/>
      <c r="R6" s="637"/>
      <c r="S6" s="637"/>
      <c r="T6" s="637"/>
      <c r="U6" s="637"/>
      <c r="V6" s="637"/>
      <c r="W6" s="637"/>
      <c r="X6" s="637"/>
      <c r="Y6" s="637"/>
      <c r="Z6" s="637"/>
      <c r="AA6" s="637"/>
      <c r="AB6" s="637"/>
      <c r="AC6" s="637"/>
    </row>
    <row r="7" spans="1:29" x14ac:dyDescent="0.3">
      <c r="A7" s="2"/>
      <c r="B7" s="633" t="s">
        <v>370</v>
      </c>
      <c r="C7" s="633"/>
      <c r="D7" s="633"/>
      <c r="E7" s="633"/>
      <c r="F7" s="633"/>
      <c r="G7" s="637">
        <v>15000</v>
      </c>
      <c r="H7" s="637"/>
      <c r="I7" s="637"/>
      <c r="J7" s="637"/>
      <c r="K7" s="637"/>
      <c r="L7" s="637"/>
      <c r="M7" s="637"/>
      <c r="N7" s="637"/>
      <c r="O7" s="637"/>
      <c r="P7" s="637"/>
      <c r="Q7" s="637"/>
      <c r="R7" s="637"/>
      <c r="S7" s="637"/>
      <c r="T7" s="637"/>
      <c r="U7" s="637"/>
      <c r="V7" s="637"/>
      <c r="W7" s="637"/>
      <c r="X7" s="637"/>
      <c r="Y7" s="637"/>
      <c r="Z7" s="637"/>
      <c r="AA7" s="637"/>
      <c r="AB7" s="637"/>
      <c r="AC7" s="637"/>
    </row>
    <row r="8" spans="1:29" x14ac:dyDescent="0.3">
      <c r="A8" s="2"/>
      <c r="B8" s="633" t="s">
        <v>371</v>
      </c>
      <c r="C8" s="633"/>
      <c r="D8" s="633"/>
      <c r="E8" s="633"/>
      <c r="F8" s="633"/>
      <c r="G8" s="634">
        <v>15000</v>
      </c>
      <c r="H8" s="634"/>
      <c r="I8" s="634"/>
      <c r="J8" s="634"/>
      <c r="K8" s="634"/>
      <c r="L8" s="634"/>
      <c r="M8" s="634"/>
      <c r="N8" s="634"/>
      <c r="O8" s="634"/>
      <c r="P8" s="634"/>
      <c r="Q8" s="634"/>
      <c r="R8" s="634"/>
      <c r="S8" s="634"/>
      <c r="T8" s="634"/>
      <c r="U8" s="634"/>
      <c r="V8" s="634"/>
      <c r="W8" s="634"/>
      <c r="X8" s="634"/>
      <c r="Y8" s="634"/>
      <c r="Z8" s="634"/>
      <c r="AA8" s="634"/>
      <c r="AB8" s="634"/>
      <c r="AC8" s="634"/>
    </row>
    <row r="9" spans="1:29" x14ac:dyDescent="0.3">
      <c r="A9" s="2"/>
      <c r="B9" s="2"/>
      <c r="C9" s="2"/>
      <c r="D9" s="2"/>
      <c r="E9" s="2"/>
      <c r="F9" s="2"/>
      <c r="G9" s="2"/>
      <c r="H9" s="2"/>
      <c r="I9" s="2"/>
      <c r="J9" s="2"/>
      <c r="K9" s="2"/>
      <c r="L9" s="2"/>
      <c r="M9" s="2"/>
      <c r="N9" s="2"/>
      <c r="O9" s="2"/>
      <c r="P9" s="2"/>
      <c r="Q9" s="2"/>
      <c r="R9" s="2"/>
      <c r="S9" s="2"/>
      <c r="T9" s="2"/>
      <c r="U9" s="2"/>
      <c r="V9" s="142"/>
      <c r="W9" s="2"/>
      <c r="X9" s="2"/>
      <c r="Y9" s="125"/>
      <c r="Z9" s="125"/>
      <c r="AA9" s="2"/>
      <c r="AB9" s="2"/>
      <c r="AC9" s="2"/>
    </row>
    <row r="10" spans="1:29" ht="111.6" customHeight="1" x14ac:dyDescent="0.3">
      <c r="A10" s="2"/>
      <c r="B10" s="635" t="s">
        <v>372</v>
      </c>
      <c r="C10" s="635"/>
      <c r="D10" s="635"/>
      <c r="E10" s="635"/>
      <c r="F10" s="635"/>
      <c r="G10" s="635"/>
      <c r="H10" s="635"/>
      <c r="I10" s="635"/>
      <c r="J10" s="635"/>
      <c r="K10" s="635"/>
      <c r="L10" s="635"/>
      <c r="M10" s="635"/>
      <c r="N10" s="635"/>
      <c r="O10" s="635"/>
      <c r="P10" s="635"/>
      <c r="Q10" s="635"/>
      <c r="R10" s="635"/>
      <c r="S10" s="635"/>
      <c r="T10" s="635"/>
      <c r="U10" s="635"/>
      <c r="V10" s="635"/>
      <c r="W10" s="635"/>
      <c r="X10" s="635"/>
      <c r="Y10" s="635"/>
      <c r="Z10" s="635"/>
      <c r="AA10" s="635"/>
      <c r="AB10" s="635"/>
      <c r="AC10" s="635"/>
    </row>
    <row r="11" spans="1:29" x14ac:dyDescent="0.3">
      <c r="A11" s="2"/>
      <c r="B11" s="2"/>
      <c r="C11" s="2"/>
      <c r="D11" s="2"/>
      <c r="E11" s="2"/>
      <c r="F11" s="2"/>
      <c r="G11" s="2"/>
      <c r="H11" s="2"/>
      <c r="I11" s="2"/>
      <c r="J11" s="2"/>
      <c r="K11" s="2"/>
      <c r="L11" s="2"/>
      <c r="M11" s="2"/>
      <c r="N11" s="2"/>
      <c r="O11" s="2"/>
      <c r="P11" s="2"/>
      <c r="Q11" s="2"/>
      <c r="R11" s="2"/>
      <c r="S11" s="2"/>
      <c r="T11" s="2"/>
      <c r="U11" s="2"/>
      <c r="V11" s="142"/>
      <c r="W11" s="2"/>
      <c r="X11" s="2"/>
      <c r="Y11" s="125"/>
      <c r="Z11" s="125"/>
      <c r="AA11" s="2"/>
      <c r="AB11" s="2"/>
      <c r="AC11" s="2"/>
    </row>
    <row r="12" spans="1:29" ht="15.6" x14ac:dyDescent="0.3">
      <c r="A12" s="2"/>
      <c r="B12" s="636" t="s">
        <v>373</v>
      </c>
      <c r="C12" s="636"/>
      <c r="D12" s="636"/>
      <c r="E12" s="636"/>
      <c r="F12" s="636"/>
      <c r="G12" s="636"/>
      <c r="H12" s="636"/>
      <c r="I12" s="636"/>
      <c r="J12" s="636"/>
      <c r="K12" s="636"/>
      <c r="L12" s="636"/>
      <c r="M12" s="636"/>
      <c r="N12" s="636"/>
      <c r="O12" s="636"/>
      <c r="P12" s="636"/>
      <c r="Q12" s="636"/>
      <c r="R12" s="636"/>
      <c r="S12" s="636"/>
      <c r="T12" s="636"/>
      <c r="U12" s="636"/>
      <c r="V12" s="636"/>
      <c r="W12" s="636"/>
      <c r="X12" s="636"/>
      <c r="Y12" s="636"/>
      <c r="Z12" s="636"/>
      <c r="AA12" s="636"/>
      <c r="AB12" s="636"/>
      <c r="AC12" s="636"/>
    </row>
    <row r="13" spans="1:29" x14ac:dyDescent="0.3">
      <c r="A13" s="2"/>
      <c r="B13" s="2"/>
      <c r="C13" s="2"/>
      <c r="D13" s="2"/>
      <c r="E13" s="2"/>
      <c r="F13" s="2"/>
      <c r="G13" s="2"/>
      <c r="H13" s="2"/>
      <c r="I13" s="2"/>
      <c r="J13" s="2"/>
      <c r="K13" s="2"/>
      <c r="L13" s="2"/>
      <c r="M13" s="2"/>
      <c r="N13" s="2"/>
      <c r="O13" s="2"/>
      <c r="P13" s="2"/>
      <c r="Q13" s="141"/>
      <c r="R13" s="2"/>
      <c r="S13" s="2"/>
      <c r="T13" s="2"/>
      <c r="U13" s="2"/>
      <c r="V13" s="142"/>
      <c r="W13" s="2"/>
      <c r="X13" s="2"/>
      <c r="Y13" s="125"/>
      <c r="Z13" s="125"/>
      <c r="AA13" s="2"/>
      <c r="AB13" s="2"/>
      <c r="AC13" s="2"/>
    </row>
    <row r="14" spans="1:29" x14ac:dyDescent="0.3">
      <c r="A14" s="2"/>
      <c r="B14" s="627" t="s">
        <v>374</v>
      </c>
      <c r="C14" s="631" t="s">
        <v>203</v>
      </c>
      <c r="D14" s="627" t="s">
        <v>375</v>
      </c>
      <c r="E14" s="627" t="s">
        <v>376</v>
      </c>
      <c r="F14" s="627" t="s">
        <v>377</v>
      </c>
      <c r="G14" s="627" t="s">
        <v>378</v>
      </c>
      <c r="H14" s="627" t="s">
        <v>379</v>
      </c>
      <c r="I14" s="627" t="s">
        <v>380</v>
      </c>
      <c r="J14" s="627" t="s">
        <v>381</v>
      </c>
      <c r="K14" s="628" t="s">
        <v>382</v>
      </c>
      <c r="L14" s="629"/>
      <c r="M14" s="629"/>
      <c r="N14" s="629"/>
      <c r="O14" s="629"/>
      <c r="P14" s="629"/>
      <c r="Q14" s="629"/>
      <c r="R14" s="629"/>
      <c r="S14" s="629"/>
      <c r="T14" s="629"/>
      <c r="U14" s="629"/>
      <c r="V14" s="629"/>
      <c r="W14" s="630"/>
      <c r="X14" s="181"/>
      <c r="Y14" s="180"/>
      <c r="Z14" s="180"/>
      <c r="AA14" s="627" t="s">
        <v>383</v>
      </c>
      <c r="AB14" s="631" t="s">
        <v>384</v>
      </c>
      <c r="AC14" s="627" t="s">
        <v>124</v>
      </c>
    </row>
    <row r="15" spans="1:29" ht="224.4" x14ac:dyDescent="0.3">
      <c r="A15" s="2"/>
      <c r="B15" s="627"/>
      <c r="C15" s="632"/>
      <c r="D15" s="627"/>
      <c r="E15" s="627"/>
      <c r="F15" s="627"/>
      <c r="G15" s="627"/>
      <c r="H15" s="627"/>
      <c r="I15" s="627"/>
      <c r="J15" s="627"/>
      <c r="K15" s="180" t="s">
        <v>385</v>
      </c>
      <c r="L15" s="180" t="s">
        <v>386</v>
      </c>
      <c r="M15" s="180" t="s">
        <v>359</v>
      </c>
      <c r="N15" s="180" t="s">
        <v>387</v>
      </c>
      <c r="O15" s="180" t="s">
        <v>388</v>
      </c>
      <c r="P15" s="180" t="s">
        <v>389</v>
      </c>
      <c r="Q15" s="180" t="s">
        <v>390</v>
      </c>
      <c r="R15" s="180" t="s">
        <v>391</v>
      </c>
      <c r="S15" s="180" t="s">
        <v>392</v>
      </c>
      <c r="T15" s="180" t="s">
        <v>393</v>
      </c>
      <c r="U15" s="180" t="s">
        <v>394</v>
      </c>
      <c r="V15" s="180" t="s">
        <v>395</v>
      </c>
      <c r="W15" s="180" t="s">
        <v>73</v>
      </c>
      <c r="X15" s="180" t="s">
        <v>396</v>
      </c>
      <c r="Y15" s="180" t="s">
        <v>397</v>
      </c>
      <c r="Z15" s="180" t="s">
        <v>398</v>
      </c>
      <c r="AA15" s="627"/>
      <c r="AB15" s="632"/>
      <c r="AC15" s="627"/>
    </row>
    <row r="16" spans="1:29" x14ac:dyDescent="0.3">
      <c r="A16" s="2"/>
      <c r="B16" s="182">
        <v>1</v>
      </c>
      <c r="C16" s="182">
        <v>2</v>
      </c>
      <c r="D16" s="182">
        <v>3</v>
      </c>
      <c r="E16" s="182">
        <v>4</v>
      </c>
      <c r="F16" s="182">
        <v>5</v>
      </c>
      <c r="G16" s="182">
        <v>6</v>
      </c>
      <c r="H16" s="182">
        <v>7</v>
      </c>
      <c r="I16" s="182">
        <v>8</v>
      </c>
      <c r="J16" s="182">
        <v>9</v>
      </c>
      <c r="K16" s="182">
        <v>10</v>
      </c>
      <c r="L16" s="182">
        <v>11</v>
      </c>
      <c r="M16" s="182">
        <v>12</v>
      </c>
      <c r="N16" s="182">
        <v>13</v>
      </c>
      <c r="O16" s="182">
        <v>14</v>
      </c>
      <c r="P16" s="182">
        <v>15</v>
      </c>
      <c r="Q16" s="182">
        <v>16</v>
      </c>
      <c r="R16" s="182">
        <v>17</v>
      </c>
      <c r="S16" s="182">
        <v>18</v>
      </c>
      <c r="T16" s="182">
        <v>19</v>
      </c>
      <c r="U16" s="182">
        <v>20</v>
      </c>
      <c r="V16" s="182">
        <v>21</v>
      </c>
      <c r="W16" s="182">
        <v>22</v>
      </c>
      <c r="X16" s="182">
        <v>23</v>
      </c>
      <c r="Y16" s="182">
        <v>24</v>
      </c>
      <c r="Z16" s="182">
        <v>25</v>
      </c>
      <c r="AA16" s="182">
        <v>26</v>
      </c>
      <c r="AB16" s="182">
        <v>27</v>
      </c>
      <c r="AC16" s="182">
        <v>28</v>
      </c>
    </row>
    <row r="17" spans="1:29" ht="120" x14ac:dyDescent="0.3">
      <c r="A17" s="26"/>
      <c r="B17" s="617" t="s">
        <v>399</v>
      </c>
      <c r="C17" s="617"/>
      <c r="D17" s="617"/>
      <c r="E17" s="617"/>
      <c r="F17" s="617"/>
      <c r="G17" s="617"/>
      <c r="H17" s="617"/>
      <c r="I17" s="617"/>
      <c r="J17" s="617"/>
      <c r="K17" s="617"/>
      <c r="L17" s="617"/>
      <c r="M17" s="617"/>
      <c r="N17" s="617"/>
      <c r="O17" s="617"/>
      <c r="P17" s="617"/>
      <c r="Q17" s="617"/>
      <c r="R17" s="617"/>
      <c r="S17" s="617"/>
      <c r="T17" s="617"/>
      <c r="U17" s="264">
        <f>+U18+U19</f>
        <v>18451</v>
      </c>
      <c r="V17" s="183" t="s">
        <v>288</v>
      </c>
      <c r="W17" s="184" t="s">
        <v>400</v>
      </c>
      <c r="X17" s="184" t="s">
        <v>400</v>
      </c>
      <c r="Y17" s="185" t="s">
        <v>400</v>
      </c>
      <c r="Z17" s="185" t="s">
        <v>400</v>
      </c>
      <c r="AA17" s="618"/>
      <c r="AB17" s="619"/>
      <c r="AC17" s="620"/>
    </row>
    <row r="18" spans="1:29" ht="409.6" x14ac:dyDescent="0.3">
      <c r="A18" s="2"/>
      <c r="B18" s="30">
        <v>1</v>
      </c>
      <c r="C18" s="30" t="s">
        <v>401</v>
      </c>
      <c r="D18" s="30" t="s">
        <v>402</v>
      </c>
      <c r="E18" s="109" t="s">
        <v>403</v>
      </c>
      <c r="F18" s="364" t="s">
        <v>307</v>
      </c>
      <c r="G18" s="186" t="s">
        <v>404</v>
      </c>
      <c r="H18" s="187"/>
      <c r="I18" s="188"/>
      <c r="J18" s="187"/>
      <c r="K18" s="187"/>
      <c r="L18" s="187"/>
      <c r="M18" s="187"/>
      <c r="N18" s="265"/>
      <c r="O18" s="189" t="s">
        <v>405</v>
      </c>
      <c r="P18" s="189">
        <v>3</v>
      </c>
      <c r="Q18" s="189">
        <v>3</v>
      </c>
      <c r="R18" s="324">
        <v>13451</v>
      </c>
      <c r="S18" s="189"/>
      <c r="T18" s="189"/>
      <c r="U18" s="269">
        <f>+R18</f>
        <v>13451</v>
      </c>
      <c r="V18" s="31" t="s">
        <v>288</v>
      </c>
      <c r="W18" s="191" t="s">
        <v>406</v>
      </c>
      <c r="X18" s="191" t="s">
        <v>407</v>
      </c>
      <c r="Y18" s="191" t="s">
        <v>408</v>
      </c>
      <c r="Z18" s="266" t="s">
        <v>409</v>
      </c>
      <c r="AA18" s="31" t="s">
        <v>410</v>
      </c>
      <c r="AB18" s="31" t="s">
        <v>411</v>
      </c>
      <c r="AC18" s="33" t="s">
        <v>412</v>
      </c>
    </row>
    <row r="19" spans="1:29" ht="180" x14ac:dyDescent="0.3">
      <c r="A19" s="2"/>
      <c r="B19" s="30">
        <v>2</v>
      </c>
      <c r="C19" s="30" t="s">
        <v>413</v>
      </c>
      <c r="D19" s="30" t="s">
        <v>414</v>
      </c>
      <c r="E19" s="30" t="s">
        <v>415</v>
      </c>
      <c r="F19" s="364" t="s">
        <v>307</v>
      </c>
      <c r="G19" s="30" t="s">
        <v>404</v>
      </c>
      <c r="H19" s="187"/>
      <c r="I19" s="187"/>
      <c r="J19" s="187"/>
      <c r="K19" s="187"/>
      <c r="L19" s="187"/>
      <c r="M19" s="187"/>
      <c r="N19" s="187"/>
      <c r="O19" s="189" t="s">
        <v>416</v>
      </c>
      <c r="P19" s="189"/>
      <c r="Q19" s="189">
        <v>1</v>
      </c>
      <c r="R19" s="189">
        <v>5000</v>
      </c>
      <c r="S19" s="189"/>
      <c r="T19" s="189"/>
      <c r="U19" s="267">
        <v>5000</v>
      </c>
      <c r="V19" s="267">
        <v>0</v>
      </c>
      <c r="W19" s="191" t="s">
        <v>152</v>
      </c>
      <c r="X19" s="191" t="s">
        <v>152</v>
      </c>
      <c r="Y19" s="191" t="s">
        <v>152</v>
      </c>
      <c r="Z19" s="191" t="s">
        <v>152</v>
      </c>
      <c r="AA19" s="31" t="s">
        <v>417</v>
      </c>
      <c r="AB19" s="31" t="s">
        <v>152</v>
      </c>
      <c r="AC19" s="31" t="s">
        <v>152</v>
      </c>
    </row>
    <row r="20" spans="1:29" ht="68.400000000000006" x14ac:dyDescent="0.3">
      <c r="A20" s="2"/>
      <c r="B20" s="124" t="s">
        <v>418</v>
      </c>
      <c r="C20" s="192" t="s">
        <v>226</v>
      </c>
      <c r="D20" s="621"/>
      <c r="E20" s="622"/>
      <c r="F20" s="623"/>
      <c r="G20" s="193" t="s">
        <v>419</v>
      </c>
      <c r="H20" s="194"/>
      <c r="I20" s="194"/>
      <c r="J20" s="194"/>
      <c r="K20" s="194"/>
      <c r="L20" s="194"/>
      <c r="M20" s="194"/>
      <c r="N20" s="268"/>
      <c r="O20" s="195"/>
      <c r="P20" s="195"/>
      <c r="Q20" s="195"/>
      <c r="R20" s="195"/>
      <c r="S20" s="207"/>
      <c r="T20" s="195"/>
      <c r="U20" s="112" t="s">
        <v>226</v>
      </c>
      <c r="V20" s="196" t="s">
        <v>226</v>
      </c>
      <c r="W20" s="191"/>
      <c r="X20" s="191"/>
      <c r="Y20" s="191"/>
      <c r="Z20" s="191"/>
      <c r="AA20" s="31"/>
      <c r="AB20" s="31"/>
      <c r="AC20" s="33"/>
    </row>
    <row r="21" spans="1:29" ht="114" x14ac:dyDescent="0.3">
      <c r="A21" s="2"/>
      <c r="B21" s="124" t="s">
        <v>420</v>
      </c>
      <c r="C21" s="192" t="s">
        <v>226</v>
      </c>
      <c r="D21" s="624"/>
      <c r="E21" s="625"/>
      <c r="F21" s="625"/>
      <c r="G21" s="625"/>
      <c r="H21" s="625"/>
      <c r="I21" s="625"/>
      <c r="J21" s="625"/>
      <c r="K21" s="625"/>
      <c r="L21" s="625"/>
      <c r="M21" s="625"/>
      <c r="N21" s="626"/>
      <c r="O21" s="30" t="s">
        <v>226</v>
      </c>
      <c r="P21" s="30" t="s">
        <v>226</v>
      </c>
      <c r="Q21" s="197"/>
      <c r="R21" s="198"/>
      <c r="S21" s="33" t="s">
        <v>226</v>
      </c>
      <c r="T21" s="198"/>
      <c r="U21" s="199" t="s">
        <v>226</v>
      </c>
      <c r="V21" s="196" t="s">
        <v>226</v>
      </c>
      <c r="W21" s="200"/>
      <c r="X21" s="200"/>
      <c r="Y21" s="200"/>
      <c r="Z21" s="200"/>
      <c r="AA21" s="31"/>
      <c r="AB21" s="31"/>
      <c r="AC21" s="33"/>
    </row>
  </sheetData>
  <mergeCells count="28">
    <mergeCell ref="B7:F7"/>
    <mergeCell ref="G7:AC7"/>
    <mergeCell ref="B1:AC1"/>
    <mergeCell ref="B2:AC2"/>
    <mergeCell ref="B4:AC4"/>
    <mergeCell ref="B6:F6"/>
    <mergeCell ref="G6:AC6"/>
    <mergeCell ref="B8:F8"/>
    <mergeCell ref="G8:AC8"/>
    <mergeCell ref="B10:AC10"/>
    <mergeCell ref="B12:AC12"/>
    <mergeCell ref="B14:B15"/>
    <mergeCell ref="C14:C15"/>
    <mergeCell ref="D14:D15"/>
    <mergeCell ref="E14:E15"/>
    <mergeCell ref="F14:F15"/>
    <mergeCell ref="G14:G15"/>
    <mergeCell ref="AC14:AC15"/>
    <mergeCell ref="B17:T17"/>
    <mergeCell ref="AA17:AC17"/>
    <mergeCell ref="D20:F20"/>
    <mergeCell ref="D21:N21"/>
    <mergeCell ref="H14:H15"/>
    <mergeCell ref="I14:I15"/>
    <mergeCell ref="J14:J15"/>
    <mergeCell ref="K14:W14"/>
    <mergeCell ref="AA14:AA15"/>
    <mergeCell ref="AB14:AB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25"/>
  <sheetViews>
    <sheetView zoomScale="74" zoomScaleNormal="74" workbookViewId="0">
      <selection activeCell="F18" sqref="F18"/>
    </sheetView>
  </sheetViews>
  <sheetFormatPr defaultColWidth="9.44140625" defaultRowHeight="13.8" x14ac:dyDescent="0.25"/>
  <cols>
    <col min="1" max="1" width="2.44140625" style="2" customWidth="1"/>
    <col min="2" max="3" width="12.44140625" style="2" customWidth="1"/>
    <col min="4" max="4" width="21.5546875" style="2" customWidth="1"/>
    <col min="5" max="20" width="12.44140625" style="2" customWidth="1"/>
    <col min="21" max="21" width="14.44140625" style="2" customWidth="1"/>
    <col min="22" max="22" width="14.44140625" style="142" customWidth="1"/>
    <col min="23" max="24" width="12.44140625" style="2" customWidth="1"/>
    <col min="25" max="26" width="12.44140625" style="125" customWidth="1"/>
    <col min="27" max="29" width="12.44140625" style="2" customWidth="1"/>
    <col min="30" max="16384" width="9.44140625" style="2"/>
  </cols>
  <sheetData>
    <row r="1" spans="2:29" x14ac:dyDescent="0.25">
      <c r="B1" s="611"/>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row>
    <row r="2" spans="2:29" ht="33" customHeight="1" x14ac:dyDescent="0.25">
      <c r="B2" s="638" t="s">
        <v>367</v>
      </c>
      <c r="C2" s="638"/>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row>
    <row r="4" spans="2:29" ht="15.6" x14ac:dyDescent="0.25">
      <c r="B4" s="636" t="s">
        <v>368</v>
      </c>
      <c r="C4" s="636"/>
      <c r="D4" s="636"/>
      <c r="E4" s="636"/>
      <c r="F4" s="636"/>
      <c r="G4" s="636"/>
      <c r="H4" s="636"/>
      <c r="I4" s="636"/>
      <c r="J4" s="636"/>
      <c r="K4" s="636"/>
      <c r="L4" s="636"/>
      <c r="M4" s="636"/>
      <c r="N4" s="636"/>
      <c r="O4" s="636"/>
      <c r="P4" s="636"/>
      <c r="Q4" s="636"/>
      <c r="R4" s="636"/>
      <c r="S4" s="636"/>
      <c r="T4" s="636"/>
      <c r="U4" s="636"/>
      <c r="V4" s="636"/>
      <c r="W4" s="636"/>
      <c r="X4" s="636"/>
      <c r="Y4" s="636"/>
      <c r="Z4" s="636"/>
      <c r="AA4" s="636"/>
      <c r="AB4" s="636"/>
      <c r="AC4" s="636"/>
    </row>
    <row r="6" spans="2:29" ht="30" customHeight="1" x14ac:dyDescent="0.25">
      <c r="B6" s="633" t="s">
        <v>369</v>
      </c>
      <c r="C6" s="633"/>
      <c r="D6" s="633"/>
      <c r="E6" s="633"/>
      <c r="F6" s="633"/>
      <c r="G6" s="637" t="s">
        <v>421</v>
      </c>
      <c r="H6" s="637"/>
      <c r="I6" s="637"/>
      <c r="J6" s="637"/>
      <c r="K6" s="637"/>
      <c r="L6" s="637"/>
      <c r="M6" s="637"/>
      <c r="N6" s="637"/>
      <c r="O6" s="637"/>
      <c r="P6" s="637"/>
      <c r="Q6" s="637"/>
      <c r="R6" s="637"/>
      <c r="S6" s="637"/>
      <c r="T6" s="637"/>
      <c r="U6" s="637"/>
      <c r="V6" s="637"/>
      <c r="W6" s="637"/>
      <c r="X6" s="637"/>
      <c r="Y6" s="637"/>
      <c r="Z6" s="637"/>
      <c r="AA6" s="637"/>
      <c r="AB6" s="637"/>
      <c r="AC6" s="637"/>
    </row>
    <row r="7" spans="2:29" ht="30" customHeight="1" x14ac:dyDescent="0.25">
      <c r="B7" s="633" t="s">
        <v>370</v>
      </c>
      <c r="C7" s="633"/>
      <c r="D7" s="633"/>
      <c r="E7" s="633"/>
      <c r="F7" s="633"/>
      <c r="G7" s="637" t="s">
        <v>422</v>
      </c>
      <c r="H7" s="637"/>
      <c r="I7" s="637"/>
      <c r="J7" s="637"/>
      <c r="K7" s="637"/>
      <c r="L7" s="637"/>
      <c r="M7" s="637"/>
      <c r="N7" s="637"/>
      <c r="O7" s="637"/>
      <c r="P7" s="637"/>
      <c r="Q7" s="637"/>
      <c r="R7" s="637"/>
      <c r="S7" s="637"/>
      <c r="T7" s="637"/>
      <c r="U7" s="637"/>
      <c r="V7" s="637"/>
      <c r="W7" s="637"/>
      <c r="X7" s="637"/>
      <c r="Y7" s="637"/>
      <c r="Z7" s="637"/>
      <c r="AA7" s="637"/>
      <c r="AB7" s="637"/>
      <c r="AC7" s="637"/>
    </row>
    <row r="8" spans="2:29" ht="30" customHeight="1" x14ac:dyDescent="0.25">
      <c r="B8" s="633" t="s">
        <v>371</v>
      </c>
      <c r="C8" s="633"/>
      <c r="D8" s="633"/>
      <c r="E8" s="633"/>
      <c r="F8" s="633"/>
      <c r="G8" s="634" t="s">
        <v>423</v>
      </c>
      <c r="H8" s="634"/>
      <c r="I8" s="634"/>
      <c r="J8" s="634"/>
      <c r="K8" s="634"/>
      <c r="L8" s="634"/>
      <c r="M8" s="634"/>
      <c r="N8" s="634"/>
      <c r="O8" s="634"/>
      <c r="P8" s="634"/>
      <c r="Q8" s="634"/>
      <c r="R8" s="634"/>
      <c r="S8" s="634"/>
      <c r="T8" s="634"/>
      <c r="U8" s="634"/>
      <c r="V8" s="634"/>
      <c r="W8" s="634"/>
      <c r="X8" s="634"/>
      <c r="Y8" s="634"/>
      <c r="Z8" s="634"/>
      <c r="AA8" s="634"/>
      <c r="AB8" s="634"/>
      <c r="AC8" s="634"/>
    </row>
    <row r="10" spans="2:29" ht="84.6" customHeight="1" x14ac:dyDescent="0.25">
      <c r="B10" s="635" t="s">
        <v>372</v>
      </c>
      <c r="C10" s="635"/>
      <c r="D10" s="635"/>
      <c r="E10" s="635"/>
      <c r="F10" s="635"/>
      <c r="G10" s="635"/>
      <c r="H10" s="635"/>
      <c r="I10" s="635"/>
      <c r="J10" s="635"/>
      <c r="K10" s="635"/>
      <c r="L10" s="635"/>
      <c r="M10" s="635"/>
      <c r="N10" s="635"/>
      <c r="O10" s="635"/>
      <c r="P10" s="635"/>
      <c r="Q10" s="635"/>
      <c r="R10" s="635"/>
      <c r="S10" s="635"/>
      <c r="T10" s="635"/>
      <c r="U10" s="635"/>
      <c r="V10" s="635"/>
      <c r="W10" s="635"/>
      <c r="X10" s="635"/>
      <c r="Y10" s="635"/>
      <c r="Z10" s="635"/>
      <c r="AA10" s="635"/>
      <c r="AB10" s="635"/>
      <c r="AC10" s="635"/>
    </row>
    <row r="12" spans="2:29" ht="15" customHeight="1" x14ac:dyDescent="0.25">
      <c r="B12" s="636" t="s">
        <v>373</v>
      </c>
      <c r="C12" s="636"/>
      <c r="D12" s="636"/>
      <c r="E12" s="636"/>
      <c r="F12" s="636"/>
      <c r="G12" s="636"/>
      <c r="H12" s="636"/>
      <c r="I12" s="636"/>
      <c r="J12" s="636"/>
      <c r="K12" s="636"/>
      <c r="L12" s="636"/>
      <c r="M12" s="636"/>
      <c r="N12" s="636"/>
      <c r="O12" s="636"/>
      <c r="P12" s="636"/>
      <c r="Q12" s="636"/>
      <c r="R12" s="636"/>
      <c r="S12" s="636"/>
      <c r="T12" s="636"/>
      <c r="U12" s="636"/>
      <c r="V12" s="636"/>
      <c r="W12" s="636"/>
      <c r="X12" s="636"/>
      <c r="Y12" s="636"/>
      <c r="Z12" s="636"/>
      <c r="AA12" s="636"/>
      <c r="AB12" s="636"/>
      <c r="AC12" s="636"/>
    </row>
    <row r="13" spans="2:29" ht="15" customHeight="1" x14ac:dyDescent="0.25">
      <c r="Q13" s="141"/>
    </row>
    <row r="14" spans="2:29" ht="14.1" customHeight="1" x14ac:dyDescent="0.25">
      <c r="B14" s="627" t="s">
        <v>374</v>
      </c>
      <c r="C14" s="631" t="s">
        <v>203</v>
      </c>
      <c r="D14" s="627" t="s">
        <v>375</v>
      </c>
      <c r="E14" s="627" t="s">
        <v>376</v>
      </c>
      <c r="F14" s="627" t="s">
        <v>377</v>
      </c>
      <c r="G14" s="627" t="s">
        <v>378</v>
      </c>
      <c r="H14" s="627" t="s">
        <v>379</v>
      </c>
      <c r="I14" s="627" t="s">
        <v>380</v>
      </c>
      <c r="J14" s="627" t="s">
        <v>381</v>
      </c>
      <c r="K14" s="628" t="s">
        <v>382</v>
      </c>
      <c r="L14" s="629"/>
      <c r="M14" s="629"/>
      <c r="N14" s="629"/>
      <c r="O14" s="629"/>
      <c r="P14" s="629"/>
      <c r="Q14" s="629"/>
      <c r="R14" s="629"/>
      <c r="S14" s="629"/>
      <c r="T14" s="629"/>
      <c r="U14" s="629"/>
      <c r="V14" s="629"/>
      <c r="W14" s="630"/>
      <c r="X14" s="181"/>
      <c r="Y14" s="180"/>
      <c r="Z14" s="180"/>
      <c r="AA14" s="627" t="s">
        <v>383</v>
      </c>
      <c r="AB14" s="631" t="s">
        <v>384</v>
      </c>
      <c r="AC14" s="627" t="s">
        <v>124</v>
      </c>
    </row>
    <row r="15" spans="2:29" ht="156" customHeight="1" x14ac:dyDescent="0.25">
      <c r="B15" s="627"/>
      <c r="C15" s="632"/>
      <c r="D15" s="627"/>
      <c r="E15" s="627"/>
      <c r="F15" s="627"/>
      <c r="G15" s="627"/>
      <c r="H15" s="627"/>
      <c r="I15" s="627"/>
      <c r="J15" s="627"/>
      <c r="K15" s="180" t="s">
        <v>385</v>
      </c>
      <c r="L15" s="180" t="s">
        <v>386</v>
      </c>
      <c r="M15" s="180" t="s">
        <v>359</v>
      </c>
      <c r="N15" s="180" t="s">
        <v>387</v>
      </c>
      <c r="O15" s="180" t="s">
        <v>388</v>
      </c>
      <c r="P15" s="180" t="s">
        <v>389</v>
      </c>
      <c r="Q15" s="180" t="s">
        <v>390</v>
      </c>
      <c r="R15" s="180" t="s">
        <v>391</v>
      </c>
      <c r="S15" s="180" t="s">
        <v>392</v>
      </c>
      <c r="T15" s="180" t="s">
        <v>393</v>
      </c>
      <c r="U15" s="180" t="s">
        <v>394</v>
      </c>
      <c r="V15" s="215" t="s">
        <v>395</v>
      </c>
      <c r="W15" s="180" t="s">
        <v>73</v>
      </c>
      <c r="X15" s="215" t="s">
        <v>396</v>
      </c>
      <c r="Y15" s="180" t="s">
        <v>397</v>
      </c>
      <c r="Z15" s="180" t="s">
        <v>398</v>
      </c>
      <c r="AA15" s="627"/>
      <c r="AB15" s="632"/>
      <c r="AC15" s="627"/>
    </row>
    <row r="16" spans="2:29" x14ac:dyDescent="0.25">
      <c r="B16" s="182">
        <v>1</v>
      </c>
      <c r="C16" s="182">
        <v>2</v>
      </c>
      <c r="D16" s="182">
        <v>3</v>
      </c>
      <c r="E16" s="182">
        <v>4</v>
      </c>
      <c r="F16" s="182">
        <v>5</v>
      </c>
      <c r="G16" s="182">
        <v>6</v>
      </c>
      <c r="H16" s="182">
        <v>7</v>
      </c>
      <c r="I16" s="182">
        <v>8</v>
      </c>
      <c r="J16" s="182">
        <v>9</v>
      </c>
      <c r="K16" s="182">
        <v>10</v>
      </c>
      <c r="L16" s="182">
        <v>11</v>
      </c>
      <c r="M16" s="182">
        <v>12</v>
      </c>
      <c r="N16" s="182">
        <v>13</v>
      </c>
      <c r="O16" s="182">
        <v>14</v>
      </c>
      <c r="P16" s="182">
        <v>15</v>
      </c>
      <c r="Q16" s="182">
        <v>16</v>
      </c>
      <c r="R16" s="182">
        <v>17</v>
      </c>
      <c r="S16" s="182">
        <v>18</v>
      </c>
      <c r="T16" s="182">
        <v>19</v>
      </c>
      <c r="U16" s="182">
        <v>20</v>
      </c>
      <c r="V16" s="182">
        <v>21</v>
      </c>
      <c r="W16" s="182">
        <v>22</v>
      </c>
      <c r="X16" s="182">
        <v>23</v>
      </c>
      <c r="Y16" s="182">
        <v>24</v>
      </c>
      <c r="Z16" s="182">
        <v>25</v>
      </c>
      <c r="AA16" s="182">
        <v>26</v>
      </c>
      <c r="AB16" s="182">
        <v>27</v>
      </c>
      <c r="AC16" s="182">
        <v>28</v>
      </c>
    </row>
    <row r="17" spans="2:29" s="26" customFormat="1" ht="81.75" customHeight="1" x14ac:dyDescent="0.25">
      <c r="B17" s="617" t="s">
        <v>399</v>
      </c>
      <c r="C17" s="617"/>
      <c r="D17" s="617"/>
      <c r="E17" s="617"/>
      <c r="F17" s="617"/>
      <c r="G17" s="617"/>
      <c r="H17" s="617"/>
      <c r="I17" s="617"/>
      <c r="J17" s="617"/>
      <c r="K17" s="617"/>
      <c r="L17" s="617"/>
      <c r="M17" s="617"/>
      <c r="N17" s="617"/>
      <c r="O17" s="617"/>
      <c r="P17" s="617"/>
      <c r="Q17" s="617"/>
      <c r="R17" s="617"/>
      <c r="S17" s="617"/>
      <c r="T17" s="617"/>
      <c r="U17" s="183" t="s">
        <v>424</v>
      </c>
      <c r="V17" s="183" t="s">
        <v>424</v>
      </c>
      <c r="W17" s="184" t="s">
        <v>424</v>
      </c>
      <c r="X17" s="184" t="s">
        <v>424</v>
      </c>
      <c r="Y17" s="185" t="s">
        <v>424</v>
      </c>
      <c r="Z17" s="185" t="s">
        <v>424</v>
      </c>
      <c r="AA17" s="618"/>
      <c r="AB17" s="619"/>
      <c r="AC17" s="620"/>
    </row>
    <row r="18" spans="2:29" ht="346.5" customHeight="1" x14ac:dyDescent="0.25">
      <c r="B18" s="30" t="s">
        <v>425</v>
      </c>
      <c r="C18" s="30" t="s">
        <v>426</v>
      </c>
      <c r="D18" s="30" t="s">
        <v>427</v>
      </c>
      <c r="E18" s="109" t="s">
        <v>428</v>
      </c>
      <c r="F18" s="219" t="s">
        <v>429</v>
      </c>
      <c r="G18" s="186" t="s">
        <v>430</v>
      </c>
      <c r="H18" s="187" t="s">
        <v>431</v>
      </c>
      <c r="I18" s="188" t="s">
        <v>432</v>
      </c>
      <c r="J18" s="187" t="s">
        <v>433</v>
      </c>
      <c r="K18" s="187" t="s">
        <v>434</v>
      </c>
      <c r="L18" s="187" t="s">
        <v>435</v>
      </c>
      <c r="M18" s="187" t="s">
        <v>436</v>
      </c>
      <c r="N18" s="187" t="s">
        <v>437</v>
      </c>
      <c r="O18" s="189" t="s">
        <v>438</v>
      </c>
      <c r="P18" s="189" t="s">
        <v>439</v>
      </c>
      <c r="Q18" s="189" t="s">
        <v>440</v>
      </c>
      <c r="R18" s="189" t="s">
        <v>441</v>
      </c>
      <c r="S18" s="189" t="s">
        <v>442</v>
      </c>
      <c r="T18" s="190" t="s">
        <v>443</v>
      </c>
      <c r="U18" s="216" t="s">
        <v>444</v>
      </c>
      <c r="V18" s="216" t="s">
        <v>445</v>
      </c>
      <c r="W18" s="213" t="s">
        <v>446</v>
      </c>
      <c r="X18" s="213" t="s">
        <v>447</v>
      </c>
      <c r="Y18" s="213" t="s">
        <v>448</v>
      </c>
      <c r="Z18" s="214" t="s">
        <v>449</v>
      </c>
      <c r="AA18" s="31" t="s">
        <v>450</v>
      </c>
      <c r="AB18" s="31" t="s">
        <v>411</v>
      </c>
      <c r="AC18" s="33" t="s">
        <v>412</v>
      </c>
    </row>
    <row r="19" spans="2:29" ht="409.6" x14ac:dyDescent="0.25">
      <c r="B19" s="124" t="s">
        <v>418</v>
      </c>
      <c r="C19" s="192" t="s">
        <v>451</v>
      </c>
      <c r="D19" s="621"/>
      <c r="E19" s="622"/>
      <c r="F19" s="623"/>
      <c r="G19" s="193" t="s">
        <v>430</v>
      </c>
      <c r="H19" s="194"/>
      <c r="I19" s="194"/>
      <c r="J19" s="194"/>
      <c r="K19" s="194"/>
      <c r="L19" s="194"/>
      <c r="M19" s="194"/>
      <c r="N19" s="194"/>
      <c r="O19" s="195"/>
      <c r="P19" s="195"/>
      <c r="Q19" s="195"/>
      <c r="R19" s="195"/>
      <c r="S19" s="207"/>
      <c r="T19" s="195"/>
      <c r="U19" s="112" t="s">
        <v>452</v>
      </c>
      <c r="V19" s="196" t="s">
        <v>453</v>
      </c>
      <c r="W19" s="191" t="s">
        <v>454</v>
      </c>
      <c r="X19" s="191" t="s">
        <v>455</v>
      </c>
      <c r="Y19" s="213" t="s">
        <v>456</v>
      </c>
      <c r="Z19" s="213" t="s">
        <v>457</v>
      </c>
      <c r="AA19" s="31"/>
      <c r="AB19" s="31"/>
      <c r="AC19" s="33"/>
    </row>
    <row r="20" spans="2:29" ht="223.95" customHeight="1" x14ac:dyDescent="0.25">
      <c r="B20" s="124" t="s">
        <v>420</v>
      </c>
      <c r="C20" s="192" t="s">
        <v>458</v>
      </c>
      <c r="D20" s="624"/>
      <c r="E20" s="625"/>
      <c r="F20" s="625"/>
      <c r="G20" s="625"/>
      <c r="H20" s="625"/>
      <c r="I20" s="625"/>
      <c r="J20" s="625"/>
      <c r="K20" s="625"/>
      <c r="L20" s="625"/>
      <c r="M20" s="625"/>
      <c r="N20" s="626"/>
      <c r="O20" s="30" t="s">
        <v>459</v>
      </c>
      <c r="P20" s="30" t="s">
        <v>460</v>
      </c>
      <c r="Q20" s="197"/>
      <c r="R20" s="198"/>
      <c r="S20" s="33" t="s">
        <v>461</v>
      </c>
      <c r="T20" s="198"/>
      <c r="U20" s="199" t="s">
        <v>462</v>
      </c>
      <c r="V20" s="196" t="s">
        <v>463</v>
      </c>
      <c r="W20" s="200" t="s">
        <v>464</v>
      </c>
      <c r="X20" s="200" t="s">
        <v>465</v>
      </c>
      <c r="Y20" s="212" t="s">
        <v>466</v>
      </c>
      <c r="Z20" s="212" t="s">
        <v>467</v>
      </c>
      <c r="AA20" s="31"/>
      <c r="AB20" s="31"/>
      <c r="AC20" s="33"/>
    </row>
    <row r="21" spans="2:29" x14ac:dyDescent="0.25">
      <c r="B21" s="639"/>
      <c r="C21" s="639"/>
      <c r="D21" s="639"/>
      <c r="E21" s="639"/>
      <c r="F21" s="639"/>
    </row>
    <row r="24" spans="2:29" customFormat="1" ht="14.4" x14ac:dyDescent="0.3">
      <c r="V24" s="143"/>
      <c r="Y24" s="126"/>
      <c r="Z24" s="126"/>
    </row>
    <row r="25" spans="2:29" customFormat="1" ht="14.4" x14ac:dyDescent="0.3">
      <c r="E25" s="137"/>
      <c r="F25" s="138"/>
      <c r="G25" s="138"/>
      <c r="H25" s="115"/>
      <c r="I25" s="139"/>
      <c r="J25" s="139"/>
      <c r="K25" s="115"/>
      <c r="L25" s="115"/>
      <c r="M25" s="139"/>
      <c r="N25" s="139"/>
      <c r="O25" s="139"/>
      <c r="V25" s="143"/>
      <c r="Y25" s="126"/>
      <c r="Z25" s="126"/>
    </row>
  </sheetData>
  <mergeCells count="29">
    <mergeCell ref="B21:F21"/>
    <mergeCell ref="K14:W14"/>
    <mergeCell ref="B1:AC1"/>
    <mergeCell ref="B2:AC2"/>
    <mergeCell ref="B6:F6"/>
    <mergeCell ref="B8:F8"/>
    <mergeCell ref="B14:B15"/>
    <mergeCell ref="D14:D15"/>
    <mergeCell ref="E14:E15"/>
    <mergeCell ref="F14:F15"/>
    <mergeCell ref="G14:G15"/>
    <mergeCell ref="G6:AC6"/>
    <mergeCell ref="G7:AC7"/>
    <mergeCell ref="G8:AC8"/>
    <mergeCell ref="B4:AC4"/>
    <mergeCell ref="B10:AC10"/>
    <mergeCell ref="D20:N20"/>
    <mergeCell ref="D19:F19"/>
    <mergeCell ref="B7:F7"/>
    <mergeCell ref="B12:AC12"/>
    <mergeCell ref="AC14:AC15"/>
    <mergeCell ref="AA14:AA15"/>
    <mergeCell ref="H14:H15"/>
    <mergeCell ref="B17:T17"/>
    <mergeCell ref="I14:I15"/>
    <mergeCell ref="J14:J15"/>
    <mergeCell ref="AA17:AC17"/>
    <mergeCell ref="C14:C15"/>
    <mergeCell ref="AB14:AB1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58"/>
  <sheetViews>
    <sheetView zoomScaleNormal="100" workbookViewId="0">
      <selection activeCell="C28" sqref="C28:G28"/>
    </sheetView>
  </sheetViews>
  <sheetFormatPr defaultColWidth="9.44140625" defaultRowHeight="13.8" x14ac:dyDescent="0.25"/>
  <cols>
    <col min="1" max="1" width="3.5546875" style="2" customWidth="1"/>
    <col min="2" max="2" width="8.44140625" style="2" customWidth="1"/>
    <col min="3" max="4" width="12.44140625" style="2" customWidth="1"/>
    <col min="5" max="5" width="13.44140625" style="2" customWidth="1"/>
    <col min="6" max="6" width="13.5546875" style="2" customWidth="1"/>
    <col min="7" max="8" width="12.44140625" style="2" customWidth="1"/>
    <col min="9" max="9" width="6.44140625" style="2" customWidth="1"/>
    <col min="10" max="10" width="16.5546875" style="2" customWidth="1"/>
    <col min="11" max="16" width="12.44140625" style="2" customWidth="1"/>
    <col min="17" max="16384" width="9.44140625" style="2"/>
  </cols>
  <sheetData>
    <row r="2" spans="2:16" ht="17.399999999999999" x14ac:dyDescent="0.25">
      <c r="B2" s="612" t="s">
        <v>468</v>
      </c>
      <c r="C2" s="612"/>
      <c r="D2" s="612"/>
      <c r="E2" s="612"/>
      <c r="F2" s="612"/>
      <c r="G2" s="612"/>
      <c r="H2" s="612"/>
      <c r="I2" s="612"/>
      <c r="J2" s="612"/>
      <c r="K2" s="612"/>
      <c r="L2" s="612"/>
      <c r="M2" s="612"/>
      <c r="N2" s="612"/>
      <c r="O2" s="612"/>
      <c r="P2" s="612"/>
    </row>
    <row r="3" spans="2:16" x14ac:dyDescent="0.25">
      <c r="C3" s="3"/>
    </row>
    <row r="4" spans="2:16" x14ac:dyDescent="0.25">
      <c r="B4" s="651" t="s">
        <v>469</v>
      </c>
      <c r="C4" s="651"/>
      <c r="D4" s="651"/>
      <c r="E4" s="651"/>
      <c r="F4" s="651"/>
      <c r="G4" s="651"/>
      <c r="H4" s="651"/>
      <c r="I4" s="651"/>
      <c r="J4" s="651"/>
      <c r="K4" s="651"/>
      <c r="L4" s="651"/>
      <c r="M4" s="651"/>
      <c r="N4" s="651"/>
      <c r="O4" s="651"/>
      <c r="P4" s="651"/>
    </row>
    <row r="5" spans="2:16" x14ac:dyDescent="0.25">
      <c r="B5" s="691"/>
      <c r="C5" s="691"/>
      <c r="D5" s="691"/>
      <c r="E5" s="691"/>
      <c r="F5" s="691"/>
      <c r="G5" s="691"/>
      <c r="H5" s="691"/>
      <c r="I5" s="691"/>
      <c r="J5" s="691"/>
      <c r="K5" s="691"/>
      <c r="L5" s="691"/>
      <c r="M5" s="691"/>
      <c r="N5" s="691"/>
      <c r="O5" s="691"/>
      <c r="P5" s="691"/>
    </row>
    <row r="6" spans="2:16" ht="54" customHeight="1" x14ac:dyDescent="0.25">
      <c r="B6" s="698" t="s">
        <v>470</v>
      </c>
      <c r="C6" s="699"/>
      <c r="D6" s="699"/>
      <c r="E6" s="699"/>
      <c r="F6" s="699"/>
      <c r="G6" s="700"/>
      <c r="H6" s="692" t="s">
        <v>471</v>
      </c>
      <c r="I6" s="693"/>
      <c r="J6" s="693"/>
      <c r="K6" s="693"/>
      <c r="L6" s="693"/>
      <c r="M6" s="693"/>
      <c r="N6" s="693"/>
      <c r="O6" s="693"/>
      <c r="P6" s="694"/>
    </row>
    <row r="7" spans="2:16" ht="39" customHeight="1" x14ac:dyDescent="0.25">
      <c r="B7" s="664" t="s">
        <v>472</v>
      </c>
      <c r="C7" s="665"/>
      <c r="D7" s="665"/>
      <c r="E7" s="665"/>
      <c r="F7" s="665"/>
      <c r="G7" s="642"/>
      <c r="H7" s="695" t="s">
        <v>473</v>
      </c>
      <c r="I7" s="696"/>
      <c r="J7" s="696"/>
      <c r="K7" s="696"/>
      <c r="L7" s="696"/>
      <c r="M7" s="696"/>
      <c r="N7" s="696"/>
      <c r="O7" s="696"/>
      <c r="P7" s="697"/>
    </row>
    <row r="8" spans="2:16" ht="17.25" customHeight="1" x14ac:dyDescent="0.25">
      <c r="B8" s="7"/>
      <c r="C8" s="104"/>
      <c r="D8" s="104"/>
      <c r="E8" s="104"/>
      <c r="F8" s="104"/>
      <c r="G8" s="104"/>
      <c r="H8" s="20"/>
      <c r="I8" s="20"/>
      <c r="J8" s="20"/>
      <c r="K8" s="20"/>
      <c r="L8" s="20"/>
      <c r="M8" s="20"/>
      <c r="N8" s="20"/>
      <c r="O8" s="20"/>
      <c r="P8" s="20"/>
    </row>
    <row r="9" spans="2:16" ht="14.4" x14ac:dyDescent="0.3">
      <c r="B9" s="701" t="s">
        <v>474</v>
      </c>
      <c r="C9" s="701"/>
      <c r="D9" s="701"/>
      <c r="E9" s="701"/>
      <c r="F9" s="701"/>
      <c r="G9" s="701"/>
      <c r="H9" s="701"/>
      <c r="I9" s="701"/>
      <c r="J9" s="701"/>
      <c r="K9" s="701"/>
      <c r="L9" s="701"/>
      <c r="M9" s="701"/>
      <c r="N9" s="701"/>
      <c r="O9" s="701"/>
      <c r="P9" s="701"/>
    </row>
    <row r="10" spans="2:16" x14ac:dyDescent="0.25">
      <c r="B10" s="108"/>
      <c r="C10" s="108"/>
      <c r="D10" s="108"/>
      <c r="E10" s="108"/>
      <c r="F10" s="108"/>
      <c r="G10" s="108"/>
      <c r="H10" s="108"/>
      <c r="I10" s="108"/>
      <c r="J10" s="108"/>
      <c r="K10" s="108"/>
      <c r="L10" s="108"/>
      <c r="M10" s="108"/>
      <c r="N10" s="108"/>
      <c r="O10" s="108"/>
      <c r="P10" s="108"/>
    </row>
    <row r="11" spans="2:16" ht="48.75" customHeight="1" x14ac:dyDescent="0.25">
      <c r="B11" s="25" t="s">
        <v>55</v>
      </c>
      <c r="C11" s="702" t="s">
        <v>25</v>
      </c>
      <c r="D11" s="702"/>
      <c r="E11" s="677" t="s">
        <v>23</v>
      </c>
      <c r="F11" s="678"/>
      <c r="G11" s="677" t="s">
        <v>26</v>
      </c>
      <c r="H11" s="678"/>
      <c r="I11" s="677" t="s">
        <v>94</v>
      </c>
      <c r="J11" s="686"/>
      <c r="K11" s="688" t="s">
        <v>475</v>
      </c>
      <c r="L11" s="688"/>
      <c r="M11" s="688" t="s">
        <v>476</v>
      </c>
      <c r="N11" s="688"/>
      <c r="O11" s="688" t="s">
        <v>215</v>
      </c>
      <c r="P11" s="688"/>
    </row>
    <row r="12" spans="2:16" ht="15" customHeight="1" x14ac:dyDescent="0.25">
      <c r="B12" s="24">
        <v>1</v>
      </c>
      <c r="C12" s="703">
        <v>2</v>
      </c>
      <c r="D12" s="703"/>
      <c r="E12" s="679">
        <v>3</v>
      </c>
      <c r="F12" s="680"/>
      <c r="G12" s="679">
        <v>4</v>
      </c>
      <c r="H12" s="680"/>
      <c r="I12" s="679">
        <v>5</v>
      </c>
      <c r="J12" s="687"/>
      <c r="K12" s="689">
        <v>6</v>
      </c>
      <c r="L12" s="689"/>
      <c r="M12" s="689">
        <v>7</v>
      </c>
      <c r="N12" s="689"/>
      <c r="O12" s="689">
        <v>8</v>
      </c>
      <c r="P12" s="689"/>
    </row>
    <row r="13" spans="2:16" ht="195.75" customHeight="1" x14ac:dyDescent="0.25">
      <c r="B13" s="30" t="s">
        <v>477</v>
      </c>
      <c r="C13" s="682" t="s">
        <v>478</v>
      </c>
      <c r="D13" s="682"/>
      <c r="E13" s="514" t="s">
        <v>479</v>
      </c>
      <c r="F13" s="516"/>
      <c r="G13" s="514" t="s">
        <v>480</v>
      </c>
      <c r="H13" s="516"/>
      <c r="I13" s="514" t="s">
        <v>481</v>
      </c>
      <c r="J13" s="515"/>
      <c r="K13" s="690" t="s">
        <v>482</v>
      </c>
      <c r="L13" s="690"/>
      <c r="M13" s="690" t="s">
        <v>483</v>
      </c>
      <c r="N13" s="690"/>
      <c r="O13" s="682" t="s">
        <v>484</v>
      </c>
      <c r="P13" s="682"/>
    </row>
    <row r="15" spans="2:16" ht="34.5" customHeight="1" x14ac:dyDescent="0.25">
      <c r="B15" s="683" t="s">
        <v>485</v>
      </c>
      <c r="C15" s="683"/>
      <c r="D15" s="683"/>
      <c r="E15" s="683"/>
      <c r="F15" s="683"/>
      <c r="G15" s="683"/>
      <c r="H15" s="683"/>
      <c r="I15" s="683"/>
      <c r="J15" s="683"/>
      <c r="K15" s="683"/>
      <c r="L15" s="683"/>
      <c r="M15" s="683"/>
      <c r="N15" s="683"/>
      <c r="O15" s="683"/>
      <c r="P15" s="683"/>
    </row>
    <row r="16" spans="2:16" ht="26.25" customHeight="1" x14ac:dyDescent="0.25">
      <c r="B16" s="684" t="s">
        <v>486</v>
      </c>
      <c r="C16" s="684"/>
      <c r="D16" s="684"/>
      <c r="E16" s="684"/>
      <c r="F16" s="684"/>
      <c r="G16" s="684"/>
      <c r="H16" s="684"/>
      <c r="I16" s="684"/>
      <c r="J16" s="684"/>
      <c r="K16" s="684"/>
      <c r="L16" s="684"/>
      <c r="M16" s="684"/>
      <c r="N16" s="684"/>
      <c r="O16" s="684"/>
      <c r="P16" s="684"/>
    </row>
    <row r="17" spans="2:16" x14ac:dyDescent="0.25">
      <c r="B17" s="110"/>
      <c r="C17" s="110"/>
      <c r="D17" s="110"/>
      <c r="E17" s="110"/>
      <c r="F17" s="110"/>
      <c r="G17" s="110"/>
      <c r="H17" s="110"/>
      <c r="I17" s="110"/>
      <c r="J17" s="110"/>
      <c r="K17" s="110"/>
      <c r="L17" s="110"/>
      <c r="M17" s="110"/>
      <c r="N17" s="110"/>
      <c r="O17" s="110"/>
      <c r="P17" s="110"/>
    </row>
    <row r="18" spans="2:16" x14ac:dyDescent="0.25">
      <c r="B18" s="202" t="s">
        <v>55</v>
      </c>
      <c r="C18" s="685" t="s">
        <v>487</v>
      </c>
      <c r="D18" s="685"/>
      <c r="E18" s="685"/>
      <c r="F18" s="685"/>
      <c r="G18" s="685"/>
      <c r="H18" s="685" t="s">
        <v>488</v>
      </c>
      <c r="I18" s="685"/>
      <c r="J18" s="681" t="s">
        <v>489</v>
      </c>
      <c r="K18" s="681"/>
      <c r="L18" s="681"/>
      <c r="M18" s="681"/>
      <c r="N18" s="681"/>
      <c r="O18" s="681"/>
      <c r="P18" s="681"/>
    </row>
    <row r="19" spans="2:16" ht="63.75" customHeight="1" x14ac:dyDescent="0.25">
      <c r="B19" s="201" t="s">
        <v>490</v>
      </c>
      <c r="C19" s="670" t="s">
        <v>491</v>
      </c>
      <c r="D19" s="672"/>
      <c r="E19" s="672"/>
      <c r="F19" s="672"/>
      <c r="G19" s="672"/>
      <c r="H19" s="672" t="s">
        <v>492</v>
      </c>
      <c r="I19" s="672"/>
      <c r="J19" s="662" t="s">
        <v>493</v>
      </c>
      <c r="K19" s="662"/>
      <c r="L19" s="662"/>
      <c r="M19" s="662"/>
      <c r="N19" s="662"/>
      <c r="O19" s="662"/>
      <c r="P19" s="662"/>
    </row>
    <row r="20" spans="2:16" ht="67.650000000000006" customHeight="1" x14ac:dyDescent="0.25">
      <c r="B20" s="201" t="s">
        <v>494</v>
      </c>
      <c r="C20" s="670" t="s">
        <v>495</v>
      </c>
      <c r="D20" s="672"/>
      <c r="E20" s="672"/>
      <c r="F20" s="672"/>
      <c r="G20" s="672"/>
      <c r="H20" s="672" t="s">
        <v>492</v>
      </c>
      <c r="I20" s="672"/>
      <c r="J20" s="662" t="s">
        <v>496</v>
      </c>
      <c r="K20" s="662"/>
      <c r="L20" s="662"/>
      <c r="M20" s="662"/>
      <c r="N20" s="662"/>
      <c r="O20" s="662"/>
      <c r="P20" s="662"/>
    </row>
    <row r="21" spans="2:16" ht="63.75" customHeight="1" x14ac:dyDescent="0.25">
      <c r="B21" s="201" t="s">
        <v>497</v>
      </c>
      <c r="C21" s="670" t="s">
        <v>498</v>
      </c>
      <c r="D21" s="672"/>
      <c r="E21" s="672"/>
      <c r="F21" s="672"/>
      <c r="G21" s="672"/>
      <c r="H21" s="672" t="s">
        <v>492</v>
      </c>
      <c r="I21" s="672"/>
      <c r="J21" s="662" t="s">
        <v>499</v>
      </c>
      <c r="K21" s="662"/>
      <c r="L21" s="662"/>
      <c r="M21" s="662"/>
      <c r="N21" s="662"/>
      <c r="O21" s="662"/>
      <c r="P21" s="662"/>
    </row>
    <row r="22" spans="2:16" ht="64.5" customHeight="1" x14ac:dyDescent="0.25">
      <c r="B22" s="201" t="s">
        <v>500</v>
      </c>
      <c r="C22" s="669" t="s">
        <v>501</v>
      </c>
      <c r="D22" s="671"/>
      <c r="E22" s="671"/>
      <c r="F22" s="671"/>
      <c r="G22" s="670"/>
      <c r="H22" s="669" t="s">
        <v>492</v>
      </c>
      <c r="I22" s="670"/>
      <c r="J22" s="666" t="s">
        <v>502</v>
      </c>
      <c r="K22" s="667"/>
      <c r="L22" s="667"/>
      <c r="M22" s="667"/>
      <c r="N22" s="667"/>
      <c r="O22" s="667"/>
      <c r="P22" s="668"/>
    </row>
    <row r="23" spans="2:16" ht="61.5" customHeight="1" x14ac:dyDescent="0.25">
      <c r="B23" s="201" t="s">
        <v>503</v>
      </c>
      <c r="C23" s="669" t="s">
        <v>504</v>
      </c>
      <c r="D23" s="671"/>
      <c r="E23" s="671"/>
      <c r="F23" s="671"/>
      <c r="G23" s="670"/>
      <c r="H23" s="669" t="s">
        <v>492</v>
      </c>
      <c r="I23" s="670"/>
      <c r="J23" s="666" t="s">
        <v>505</v>
      </c>
      <c r="K23" s="667"/>
      <c r="L23" s="667"/>
      <c r="M23" s="667"/>
      <c r="N23" s="667"/>
      <c r="O23" s="667"/>
      <c r="P23" s="668"/>
    </row>
    <row r="24" spans="2:16" ht="64.5" customHeight="1" x14ac:dyDescent="0.25">
      <c r="B24" s="201" t="s">
        <v>506</v>
      </c>
      <c r="C24" s="669" t="s">
        <v>507</v>
      </c>
      <c r="D24" s="671"/>
      <c r="E24" s="671"/>
      <c r="F24" s="671"/>
      <c r="G24" s="670"/>
      <c r="H24" s="669" t="s">
        <v>492</v>
      </c>
      <c r="I24" s="670"/>
      <c r="J24" s="666" t="s">
        <v>508</v>
      </c>
      <c r="K24" s="667"/>
      <c r="L24" s="667"/>
      <c r="M24" s="667"/>
      <c r="N24" s="667"/>
      <c r="O24" s="667"/>
      <c r="P24" s="668"/>
    </row>
    <row r="25" spans="2:16" ht="64.5" customHeight="1" x14ac:dyDescent="0.25">
      <c r="B25" s="201" t="s">
        <v>509</v>
      </c>
      <c r="C25" s="669" t="s">
        <v>510</v>
      </c>
      <c r="D25" s="671"/>
      <c r="E25" s="671"/>
      <c r="F25" s="671"/>
      <c r="G25" s="670"/>
      <c r="H25" s="669" t="s">
        <v>492</v>
      </c>
      <c r="I25" s="670"/>
      <c r="J25" s="666" t="s">
        <v>511</v>
      </c>
      <c r="K25" s="667"/>
      <c r="L25" s="667"/>
      <c r="M25" s="667"/>
      <c r="N25" s="667"/>
      <c r="O25" s="667"/>
      <c r="P25" s="668"/>
    </row>
    <row r="26" spans="2:16" ht="63.75" customHeight="1" x14ac:dyDescent="0.25">
      <c r="B26" s="201" t="s">
        <v>512</v>
      </c>
      <c r="C26" s="670" t="s">
        <v>513</v>
      </c>
      <c r="D26" s="672"/>
      <c r="E26" s="672"/>
      <c r="F26" s="672"/>
      <c r="G26" s="672"/>
      <c r="H26" s="672" t="s">
        <v>492</v>
      </c>
      <c r="I26" s="672"/>
      <c r="J26" s="662" t="s">
        <v>511</v>
      </c>
      <c r="K26" s="662"/>
      <c r="L26" s="662"/>
      <c r="M26" s="662"/>
      <c r="N26" s="662"/>
      <c r="O26" s="662"/>
      <c r="P26" s="662"/>
    </row>
    <row r="27" spans="2:16" ht="77.25" customHeight="1" x14ac:dyDescent="0.25">
      <c r="B27" s="102" t="s">
        <v>514</v>
      </c>
      <c r="C27" s="642" t="s">
        <v>515</v>
      </c>
      <c r="D27" s="613"/>
      <c r="E27" s="613"/>
      <c r="F27" s="613"/>
      <c r="G27" s="613"/>
      <c r="H27" s="613" t="s">
        <v>492</v>
      </c>
      <c r="I27" s="613"/>
      <c r="J27" s="640" t="s">
        <v>516</v>
      </c>
      <c r="K27" s="640"/>
      <c r="L27" s="640"/>
      <c r="M27" s="640"/>
      <c r="N27" s="640"/>
      <c r="O27" s="640"/>
      <c r="P27" s="640"/>
    </row>
    <row r="28" spans="2:16" ht="65.25" customHeight="1" x14ac:dyDescent="0.25">
      <c r="B28" s="102" t="s">
        <v>517</v>
      </c>
      <c r="C28" s="642" t="s">
        <v>518</v>
      </c>
      <c r="D28" s="613"/>
      <c r="E28" s="613"/>
      <c r="F28" s="613"/>
      <c r="G28" s="613"/>
      <c r="H28" s="613" t="s">
        <v>492</v>
      </c>
      <c r="I28" s="613"/>
      <c r="J28" s="640" t="s">
        <v>519</v>
      </c>
      <c r="K28" s="640"/>
      <c r="L28" s="640"/>
      <c r="M28" s="640"/>
      <c r="N28" s="640"/>
      <c r="O28" s="640"/>
      <c r="P28" s="640"/>
    </row>
    <row r="30" spans="2:16" x14ac:dyDescent="0.25">
      <c r="B30" s="641" t="s">
        <v>520</v>
      </c>
      <c r="C30" s="641"/>
      <c r="D30" s="641"/>
      <c r="E30" s="641"/>
      <c r="F30" s="641"/>
      <c r="G30" s="641"/>
      <c r="H30" s="641"/>
      <c r="I30" s="641"/>
      <c r="J30" s="641"/>
      <c r="K30" s="641"/>
      <c r="L30" s="641"/>
      <c r="M30" s="641"/>
      <c r="N30" s="641"/>
      <c r="O30" s="641"/>
      <c r="P30" s="641"/>
    </row>
    <row r="32" spans="2:16" ht="165.75" customHeight="1" x14ac:dyDescent="0.25">
      <c r="B32" s="653" t="s">
        <v>521</v>
      </c>
      <c r="C32" s="654"/>
      <c r="D32" s="655"/>
      <c r="E32" s="673" t="s">
        <v>522</v>
      </c>
      <c r="F32" s="673"/>
      <c r="G32" s="673"/>
      <c r="H32" s="673"/>
      <c r="I32" s="673"/>
      <c r="J32" s="673"/>
      <c r="K32" s="673"/>
      <c r="L32" s="673"/>
      <c r="M32" s="673"/>
      <c r="N32" s="673"/>
      <c r="O32" s="673"/>
      <c r="P32" s="673"/>
    </row>
    <row r="33" spans="2:16" ht="103.5" customHeight="1" x14ac:dyDescent="0.25">
      <c r="B33" s="656"/>
      <c r="C33" s="657"/>
      <c r="D33" s="658"/>
      <c r="E33" s="674" t="s">
        <v>523</v>
      </c>
      <c r="F33" s="675"/>
      <c r="G33" s="675"/>
      <c r="H33" s="675"/>
      <c r="I33" s="675"/>
      <c r="J33" s="675"/>
      <c r="K33" s="675"/>
      <c r="L33" s="675"/>
      <c r="M33" s="675"/>
      <c r="N33" s="675"/>
      <c r="O33" s="675"/>
      <c r="P33" s="676"/>
    </row>
    <row r="34" spans="2:16" ht="43.5" customHeight="1" x14ac:dyDescent="0.25">
      <c r="B34" s="656"/>
      <c r="C34" s="657"/>
      <c r="D34" s="658"/>
      <c r="E34" s="673" t="s">
        <v>524</v>
      </c>
      <c r="F34" s="673"/>
      <c r="G34" s="673"/>
      <c r="H34" s="673"/>
      <c r="I34" s="673"/>
      <c r="J34" s="673"/>
      <c r="K34" s="673"/>
      <c r="L34" s="673"/>
      <c r="M34" s="673"/>
      <c r="N34" s="673"/>
      <c r="O34" s="673"/>
      <c r="P34" s="673"/>
    </row>
    <row r="35" spans="2:16" ht="225" customHeight="1" x14ac:dyDescent="0.25">
      <c r="B35" s="656"/>
      <c r="C35" s="657"/>
      <c r="D35" s="658"/>
      <c r="E35" s="652" t="s">
        <v>525</v>
      </c>
      <c r="F35" s="652"/>
      <c r="G35" s="652"/>
      <c r="H35" s="662" t="s">
        <v>526</v>
      </c>
      <c r="I35" s="662"/>
      <c r="J35" s="662"/>
      <c r="K35" s="662"/>
      <c r="L35" s="662"/>
      <c r="M35" s="662"/>
      <c r="N35" s="662"/>
      <c r="O35" s="662"/>
      <c r="P35" s="662"/>
    </row>
    <row r="36" spans="2:16" ht="144" customHeight="1" x14ac:dyDescent="0.25">
      <c r="B36" s="656"/>
      <c r="C36" s="657"/>
      <c r="D36" s="658"/>
      <c r="E36" s="652" t="s">
        <v>527</v>
      </c>
      <c r="F36" s="652"/>
      <c r="G36" s="652"/>
      <c r="H36" s="662" t="s">
        <v>528</v>
      </c>
      <c r="I36" s="662"/>
      <c r="J36" s="662"/>
      <c r="K36" s="662"/>
      <c r="L36" s="662"/>
      <c r="M36" s="662"/>
      <c r="N36" s="662"/>
      <c r="O36" s="662"/>
      <c r="P36" s="662"/>
    </row>
    <row r="37" spans="2:16" ht="45" customHeight="1" x14ac:dyDescent="0.25">
      <c r="B37" s="659"/>
      <c r="C37" s="660"/>
      <c r="D37" s="661"/>
      <c r="E37" s="652" t="s">
        <v>529</v>
      </c>
      <c r="F37" s="652"/>
      <c r="G37" s="652"/>
      <c r="H37" s="662" t="s">
        <v>530</v>
      </c>
      <c r="I37" s="663"/>
      <c r="J37" s="663"/>
      <c r="K37" s="663"/>
      <c r="L37" s="663"/>
      <c r="M37" s="663"/>
      <c r="N37" s="663"/>
      <c r="O37" s="663"/>
      <c r="P37" s="663"/>
    </row>
    <row r="38" spans="2:16" ht="45" customHeight="1" x14ac:dyDescent="0.25">
      <c r="B38" s="27"/>
      <c r="C38" s="27"/>
      <c r="D38" s="27"/>
      <c r="E38" s="27"/>
      <c r="F38" s="27"/>
      <c r="G38" s="27"/>
      <c r="H38" s="105"/>
      <c r="I38" s="28"/>
      <c r="J38" s="28"/>
      <c r="K38" s="28"/>
      <c r="L38" s="28"/>
      <c r="M38" s="28"/>
      <c r="N38" s="28"/>
      <c r="O38" s="28"/>
      <c r="P38" s="28"/>
    </row>
    <row r="39" spans="2:16" ht="15.75" customHeight="1" x14ac:dyDescent="0.25"/>
    <row r="40" spans="2:16" ht="15.75" customHeight="1" x14ac:dyDescent="0.25">
      <c r="B40" s="651" t="s">
        <v>531</v>
      </c>
      <c r="C40" s="651"/>
      <c r="D40" s="651"/>
      <c r="E40" s="651"/>
      <c r="F40" s="651"/>
      <c r="G40" s="651"/>
      <c r="H40" s="651"/>
      <c r="I40" s="651"/>
      <c r="J40" s="651"/>
      <c r="K40" s="651"/>
      <c r="L40" s="651"/>
      <c r="M40" s="651"/>
      <c r="N40" s="651"/>
      <c r="O40" s="651"/>
      <c r="P40" s="651"/>
    </row>
    <row r="42" spans="2:16" hidden="1" x14ac:dyDescent="0.25">
      <c r="B42" s="107" t="s">
        <v>55</v>
      </c>
      <c r="C42" s="649" t="s">
        <v>532</v>
      </c>
      <c r="D42" s="649"/>
      <c r="E42" s="649"/>
      <c r="F42" s="649"/>
      <c r="G42" s="649"/>
      <c r="H42" s="649" t="s">
        <v>488</v>
      </c>
      <c r="I42" s="649"/>
      <c r="J42" s="649" t="s">
        <v>32</v>
      </c>
      <c r="K42" s="649"/>
      <c r="L42" s="649"/>
      <c r="M42" s="649"/>
      <c r="N42" s="649"/>
      <c r="O42" s="649"/>
      <c r="P42" s="649"/>
    </row>
    <row r="43" spans="2:16" ht="214.35" customHeight="1" x14ac:dyDescent="0.25">
      <c r="B43" s="25" t="s">
        <v>533</v>
      </c>
      <c r="C43" s="613" t="s">
        <v>534</v>
      </c>
      <c r="D43" s="613"/>
      <c r="E43" s="613"/>
      <c r="F43" s="613"/>
      <c r="G43" s="613"/>
      <c r="H43" s="613" t="s">
        <v>535</v>
      </c>
      <c r="I43" s="613"/>
      <c r="J43" s="640" t="s">
        <v>536</v>
      </c>
      <c r="K43" s="640"/>
      <c r="L43" s="640"/>
      <c r="M43" s="640"/>
      <c r="N43" s="640"/>
      <c r="O43" s="640"/>
      <c r="P43" s="640"/>
    </row>
    <row r="44" spans="2:16" ht="183" customHeight="1" x14ac:dyDescent="0.25">
      <c r="B44" s="25" t="s">
        <v>537</v>
      </c>
      <c r="C44" s="664" t="s">
        <v>538</v>
      </c>
      <c r="D44" s="665"/>
      <c r="E44" s="665"/>
      <c r="F44" s="665"/>
      <c r="G44" s="642"/>
      <c r="H44" s="664" t="s">
        <v>535</v>
      </c>
      <c r="I44" s="642"/>
      <c r="J44" s="643" t="s">
        <v>539</v>
      </c>
      <c r="K44" s="644"/>
      <c r="L44" s="644"/>
      <c r="M44" s="644"/>
      <c r="N44" s="644"/>
      <c r="O44" s="644"/>
      <c r="P44" s="645"/>
    </row>
    <row r="45" spans="2:16" ht="177" customHeight="1" x14ac:dyDescent="0.25">
      <c r="B45" s="25" t="s">
        <v>540</v>
      </c>
      <c r="C45" s="613" t="s">
        <v>541</v>
      </c>
      <c r="D45" s="613"/>
      <c r="E45" s="613"/>
      <c r="F45" s="613"/>
      <c r="G45" s="613"/>
      <c r="H45" s="613" t="s">
        <v>535</v>
      </c>
      <c r="I45" s="613"/>
      <c r="J45" s="640" t="s">
        <v>542</v>
      </c>
      <c r="K45" s="640"/>
      <c r="L45" s="640"/>
      <c r="M45" s="640"/>
      <c r="N45" s="640"/>
      <c r="O45" s="640"/>
      <c r="P45" s="640"/>
    </row>
    <row r="46" spans="2:16" ht="152.25" customHeight="1" x14ac:dyDescent="0.25">
      <c r="B46" s="25" t="s">
        <v>543</v>
      </c>
      <c r="C46" s="664" t="s">
        <v>544</v>
      </c>
      <c r="D46" s="665"/>
      <c r="E46" s="665"/>
      <c r="F46" s="665"/>
      <c r="G46" s="642"/>
      <c r="H46" s="613" t="s">
        <v>545</v>
      </c>
      <c r="I46" s="613"/>
      <c r="J46" s="643" t="s">
        <v>546</v>
      </c>
      <c r="K46" s="644"/>
      <c r="L46" s="644"/>
      <c r="M46" s="644"/>
      <c r="N46" s="644"/>
      <c r="O46" s="644"/>
      <c r="P46" s="645"/>
    </row>
    <row r="47" spans="2:16" ht="142.5" customHeight="1" x14ac:dyDescent="0.25">
      <c r="B47" s="25" t="s">
        <v>547</v>
      </c>
      <c r="C47" s="613" t="s">
        <v>548</v>
      </c>
      <c r="D47" s="613"/>
      <c r="E47" s="613"/>
      <c r="F47" s="613"/>
      <c r="G47" s="613"/>
      <c r="H47" s="613" t="s">
        <v>549</v>
      </c>
      <c r="I47" s="613"/>
      <c r="J47" s="640" t="s">
        <v>550</v>
      </c>
      <c r="K47" s="640"/>
      <c r="L47" s="640"/>
      <c r="M47" s="640"/>
      <c r="N47" s="640"/>
      <c r="O47" s="640"/>
      <c r="P47" s="640"/>
    </row>
    <row r="49" spans="2:16" x14ac:dyDescent="0.25">
      <c r="B49" s="647" t="s">
        <v>551</v>
      </c>
      <c r="C49" s="647"/>
      <c r="D49" s="647"/>
      <c r="E49" s="647"/>
      <c r="F49" s="647"/>
      <c r="G49" s="647"/>
      <c r="H49" s="647"/>
      <c r="I49" s="647"/>
      <c r="J49" s="647"/>
      <c r="K49" s="647"/>
      <c r="L49" s="647"/>
      <c r="M49" s="647"/>
      <c r="N49" s="647"/>
      <c r="O49" s="647"/>
      <c r="P49" s="647"/>
    </row>
    <row r="51" spans="2:16" x14ac:dyDescent="0.25">
      <c r="B51" s="107" t="s">
        <v>55</v>
      </c>
      <c r="C51" s="648" t="s">
        <v>552</v>
      </c>
      <c r="D51" s="648"/>
      <c r="E51" s="648"/>
      <c r="F51" s="648"/>
      <c r="G51" s="648"/>
      <c r="H51" s="648"/>
      <c r="I51" s="648"/>
      <c r="J51" s="648"/>
      <c r="K51" s="648"/>
      <c r="L51" s="648"/>
      <c r="M51" s="648"/>
      <c r="N51" s="648"/>
      <c r="O51" s="649" t="s">
        <v>553</v>
      </c>
      <c r="P51" s="649"/>
    </row>
    <row r="52" spans="2:16" ht="33" customHeight="1" x14ac:dyDescent="0.25">
      <c r="B52" s="25" t="s">
        <v>554</v>
      </c>
      <c r="C52" s="646" t="s">
        <v>555</v>
      </c>
      <c r="D52" s="646"/>
      <c r="E52" s="646"/>
      <c r="F52" s="646"/>
      <c r="G52" s="646"/>
      <c r="H52" s="646"/>
      <c r="I52" s="646"/>
      <c r="J52" s="646"/>
      <c r="K52" s="646"/>
      <c r="L52" s="646"/>
      <c r="M52" s="646"/>
      <c r="N52" s="646"/>
      <c r="O52" s="646" t="s">
        <v>545</v>
      </c>
      <c r="P52" s="650"/>
    </row>
    <row r="53" spans="2:16" ht="31.5" customHeight="1" x14ac:dyDescent="0.25">
      <c r="B53" s="25" t="s">
        <v>556</v>
      </c>
      <c r="C53" s="643" t="s">
        <v>557</v>
      </c>
      <c r="D53" s="644"/>
      <c r="E53" s="644"/>
      <c r="F53" s="644"/>
      <c r="G53" s="644"/>
      <c r="H53" s="644"/>
      <c r="I53" s="644"/>
      <c r="J53" s="644"/>
      <c r="K53" s="644"/>
      <c r="L53" s="644"/>
      <c r="M53" s="644"/>
      <c r="N53" s="645"/>
      <c r="O53" s="646" t="s">
        <v>545</v>
      </c>
      <c r="P53" s="646"/>
    </row>
    <row r="57" spans="2:16" customFormat="1" ht="14.4" x14ac:dyDescent="0.3"/>
    <row r="58" spans="2:16" customFormat="1" ht="14.4" x14ac:dyDescent="0.3">
      <c r="D58" s="117"/>
      <c r="E58" s="118"/>
      <c r="F58" s="118"/>
      <c r="H58" s="119"/>
      <c r="I58" s="119"/>
      <c r="L58" s="119"/>
      <c r="M58" s="119"/>
      <c r="N58" s="119"/>
    </row>
  </sheetData>
  <mergeCells count="101">
    <mergeCell ref="C21:G21"/>
    <mergeCell ref="H21:I21"/>
    <mergeCell ref="J21:P21"/>
    <mergeCell ref="H20:I20"/>
    <mergeCell ref="J19:P19"/>
    <mergeCell ref="C20:G20"/>
    <mergeCell ref="J20:P20"/>
    <mergeCell ref="O13:P13"/>
    <mergeCell ref="B2:P2"/>
    <mergeCell ref="B4:P4"/>
    <mergeCell ref="B5:P5"/>
    <mergeCell ref="H6:P6"/>
    <mergeCell ref="H7:P7"/>
    <mergeCell ref="B6:G6"/>
    <mergeCell ref="B7:G7"/>
    <mergeCell ref="M11:N11"/>
    <mergeCell ref="M13:N13"/>
    <mergeCell ref="O11:P11"/>
    <mergeCell ref="O12:P12"/>
    <mergeCell ref="M12:N12"/>
    <mergeCell ref="G12:H12"/>
    <mergeCell ref="B9:P9"/>
    <mergeCell ref="C11:D11"/>
    <mergeCell ref="C12:D12"/>
    <mergeCell ref="C19:G19"/>
    <mergeCell ref="E11:F11"/>
    <mergeCell ref="E12:F12"/>
    <mergeCell ref="J18:P18"/>
    <mergeCell ref="C13:D13"/>
    <mergeCell ref="E13:F13"/>
    <mergeCell ref="G13:H13"/>
    <mergeCell ref="H19:I19"/>
    <mergeCell ref="B15:P15"/>
    <mergeCell ref="B16:P16"/>
    <mergeCell ref="C18:G18"/>
    <mergeCell ref="H18:I18"/>
    <mergeCell ref="I11:J11"/>
    <mergeCell ref="I12:J12"/>
    <mergeCell ref="I13:J13"/>
    <mergeCell ref="K11:L11"/>
    <mergeCell ref="K12:L12"/>
    <mergeCell ref="K13:L13"/>
    <mergeCell ref="G11:H11"/>
    <mergeCell ref="J22:P22"/>
    <mergeCell ref="J23:P23"/>
    <mergeCell ref="J24:P24"/>
    <mergeCell ref="J25:P25"/>
    <mergeCell ref="H24:I24"/>
    <mergeCell ref="H23:I23"/>
    <mergeCell ref="J28:P28"/>
    <mergeCell ref="E35:G35"/>
    <mergeCell ref="H35:P35"/>
    <mergeCell ref="H25:I25"/>
    <mergeCell ref="C23:G23"/>
    <mergeCell ref="C24:G24"/>
    <mergeCell ref="C22:G22"/>
    <mergeCell ref="H22:I22"/>
    <mergeCell ref="C26:G26"/>
    <mergeCell ref="H26:I26"/>
    <mergeCell ref="J26:P26"/>
    <mergeCell ref="E32:P32"/>
    <mergeCell ref="H28:I28"/>
    <mergeCell ref="E33:P33"/>
    <mergeCell ref="E34:P34"/>
    <mergeCell ref="C25:G25"/>
    <mergeCell ref="C27:G27"/>
    <mergeCell ref="H27:I27"/>
    <mergeCell ref="B32:D37"/>
    <mergeCell ref="H37:P37"/>
    <mergeCell ref="E36:G36"/>
    <mergeCell ref="C44:G44"/>
    <mergeCell ref="H44:I44"/>
    <mergeCell ref="J44:P44"/>
    <mergeCell ref="C45:G45"/>
    <mergeCell ref="J46:P46"/>
    <mergeCell ref="C46:G46"/>
    <mergeCell ref="H36:P36"/>
    <mergeCell ref="J27:P27"/>
    <mergeCell ref="B30:P30"/>
    <mergeCell ref="C28:G28"/>
    <mergeCell ref="C53:N53"/>
    <mergeCell ref="O53:P53"/>
    <mergeCell ref="B49:P49"/>
    <mergeCell ref="C51:N51"/>
    <mergeCell ref="O51:P51"/>
    <mergeCell ref="C52:N52"/>
    <mergeCell ref="O52:P52"/>
    <mergeCell ref="B40:P40"/>
    <mergeCell ref="C42:G42"/>
    <mergeCell ref="H42:I42"/>
    <mergeCell ref="J42:P42"/>
    <mergeCell ref="C43:G43"/>
    <mergeCell ref="H43:I43"/>
    <mergeCell ref="J43:P43"/>
    <mergeCell ref="H46:I46"/>
    <mergeCell ref="H45:I45"/>
    <mergeCell ref="J45:P45"/>
    <mergeCell ref="E37:G37"/>
    <mergeCell ref="C47:G47"/>
    <mergeCell ref="H47:I47"/>
    <mergeCell ref="J47:P4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31E3A-F8FC-496B-AA3A-4F6C8E18063A}">
  <dimension ref="A1:V79"/>
  <sheetViews>
    <sheetView tabSelected="1" workbookViewId="0">
      <selection activeCell="G8" sqref="G8"/>
    </sheetView>
  </sheetViews>
  <sheetFormatPr defaultRowHeight="14.4" x14ac:dyDescent="0.3"/>
  <cols>
    <col min="1" max="1" width="4" customWidth="1"/>
    <col min="6" max="6" width="14.6640625" customWidth="1"/>
    <col min="7" max="7" width="27.109375" customWidth="1"/>
    <col min="10" max="10" width="8.109375" customWidth="1"/>
    <col min="14" max="14" width="12.6640625" customWidth="1"/>
    <col min="16" max="16" width="21.88671875" customWidth="1"/>
  </cols>
  <sheetData>
    <row r="1" spans="1:22" x14ac:dyDescent="0.3">
      <c r="A1" s="2"/>
      <c r="B1" s="2"/>
      <c r="C1" s="2"/>
      <c r="D1" s="2"/>
      <c r="E1" s="2"/>
      <c r="F1" s="2"/>
      <c r="G1" s="2"/>
      <c r="H1" s="2"/>
      <c r="I1" s="2"/>
      <c r="J1" s="2"/>
      <c r="K1" s="2"/>
      <c r="L1" s="2"/>
      <c r="M1" s="2"/>
      <c r="N1" s="2"/>
      <c r="O1" s="2"/>
      <c r="P1" s="2"/>
      <c r="Q1" s="2"/>
      <c r="R1" s="2"/>
      <c r="S1" s="2"/>
      <c r="T1" s="2"/>
      <c r="U1" s="2"/>
      <c r="V1" s="2"/>
    </row>
    <row r="2" spans="1:22" ht="17.399999999999999" x14ac:dyDescent="0.3">
      <c r="A2" s="2"/>
      <c r="B2" s="612" t="s">
        <v>468</v>
      </c>
      <c r="C2" s="612"/>
      <c r="D2" s="612"/>
      <c r="E2" s="612"/>
      <c r="F2" s="612"/>
      <c r="G2" s="612"/>
      <c r="H2" s="612"/>
      <c r="I2" s="612"/>
      <c r="J2" s="612"/>
      <c r="K2" s="612"/>
      <c r="L2" s="612"/>
      <c r="M2" s="612"/>
      <c r="N2" s="612"/>
      <c r="O2" s="612"/>
      <c r="P2" s="612"/>
      <c r="Q2" s="2"/>
      <c r="R2" s="2"/>
      <c r="S2" s="2"/>
      <c r="T2" s="2"/>
      <c r="U2" s="2"/>
      <c r="V2" s="2"/>
    </row>
    <row r="3" spans="1:22" x14ac:dyDescent="0.3">
      <c r="A3" s="2"/>
      <c r="B3" s="2"/>
      <c r="C3" s="3"/>
      <c r="D3" s="2"/>
      <c r="E3" s="2"/>
      <c r="F3" s="2"/>
      <c r="G3" s="2"/>
      <c r="H3" s="2"/>
      <c r="I3" s="2"/>
      <c r="J3" s="2"/>
      <c r="K3" s="2"/>
      <c r="L3" s="2"/>
      <c r="M3" s="2"/>
      <c r="N3" s="2"/>
      <c r="O3" s="2"/>
      <c r="P3" s="2"/>
      <c r="Q3" s="2"/>
      <c r="R3" s="2"/>
      <c r="S3" s="2"/>
      <c r="T3" s="2"/>
      <c r="U3" s="2"/>
      <c r="V3" s="2"/>
    </row>
    <row r="4" spans="1:22" x14ac:dyDescent="0.3">
      <c r="A4" s="2"/>
      <c r="B4" s="651" t="s">
        <v>469</v>
      </c>
      <c r="C4" s="651"/>
      <c r="D4" s="651"/>
      <c r="E4" s="651"/>
      <c r="F4" s="651"/>
      <c r="G4" s="651"/>
      <c r="H4" s="651"/>
      <c r="I4" s="651"/>
      <c r="J4" s="651"/>
      <c r="K4" s="651"/>
      <c r="L4" s="651"/>
      <c r="M4" s="651"/>
      <c r="N4" s="651"/>
      <c r="O4" s="651"/>
      <c r="P4" s="651"/>
      <c r="Q4" s="2"/>
      <c r="R4" s="2"/>
      <c r="S4" s="2"/>
      <c r="T4" s="2"/>
      <c r="U4" s="2"/>
      <c r="V4" s="2"/>
    </row>
    <row r="5" spans="1:22" x14ac:dyDescent="0.3">
      <c r="A5" s="2"/>
      <c r="B5" s="691"/>
      <c r="C5" s="691"/>
      <c r="D5" s="691"/>
      <c r="E5" s="691"/>
      <c r="F5" s="691"/>
      <c r="G5" s="691"/>
      <c r="H5" s="691"/>
      <c r="I5" s="691"/>
      <c r="J5" s="691"/>
      <c r="K5" s="691"/>
      <c r="L5" s="691"/>
      <c r="M5" s="691"/>
      <c r="N5" s="691"/>
      <c r="O5" s="691"/>
      <c r="P5" s="691"/>
      <c r="Q5" s="2"/>
      <c r="R5" s="2"/>
      <c r="S5" s="2"/>
      <c r="T5" s="2"/>
      <c r="U5" s="2"/>
      <c r="V5" s="2"/>
    </row>
    <row r="6" spans="1:22" ht="38.25" customHeight="1" x14ac:dyDescent="0.3">
      <c r="A6" s="2"/>
      <c r="B6" s="698" t="s">
        <v>470</v>
      </c>
      <c r="C6" s="699"/>
      <c r="D6" s="699"/>
      <c r="E6" s="699"/>
      <c r="F6" s="699"/>
      <c r="G6" s="700"/>
      <c r="H6" s="692" t="s">
        <v>558</v>
      </c>
      <c r="I6" s="693"/>
      <c r="J6" s="693"/>
      <c r="K6" s="693"/>
      <c r="L6" s="693"/>
      <c r="M6" s="693"/>
      <c r="N6" s="693"/>
      <c r="O6" s="693"/>
      <c r="P6" s="694"/>
      <c r="Q6" s="2"/>
      <c r="R6" s="2"/>
      <c r="S6" s="2"/>
      <c r="T6" s="2"/>
      <c r="U6" s="2"/>
      <c r="V6" s="2"/>
    </row>
    <row r="7" spans="1:22" x14ac:dyDescent="0.3">
      <c r="A7" s="2"/>
      <c r="B7" s="664" t="s">
        <v>472</v>
      </c>
      <c r="C7" s="665"/>
      <c r="D7" s="665"/>
      <c r="E7" s="665"/>
      <c r="F7" s="665"/>
      <c r="G7" s="642"/>
      <c r="H7" s="695" t="s">
        <v>419</v>
      </c>
      <c r="I7" s="696"/>
      <c r="J7" s="696"/>
      <c r="K7" s="696"/>
      <c r="L7" s="696"/>
      <c r="M7" s="696"/>
      <c r="N7" s="696"/>
      <c r="O7" s="696"/>
      <c r="P7" s="697"/>
      <c r="Q7" s="2"/>
      <c r="R7" s="2"/>
      <c r="S7" s="2"/>
      <c r="T7" s="2"/>
      <c r="U7" s="2"/>
      <c r="V7" s="2"/>
    </row>
    <row r="8" spans="1:22" x14ac:dyDescent="0.3">
      <c r="A8" s="2"/>
      <c r="B8" s="7"/>
      <c r="C8" s="104"/>
      <c r="D8" s="104"/>
      <c r="E8" s="104"/>
      <c r="F8" s="104"/>
      <c r="G8" s="104"/>
      <c r="H8" s="20"/>
      <c r="I8" s="20"/>
      <c r="J8" s="20"/>
      <c r="K8" s="20"/>
      <c r="L8" s="20"/>
      <c r="M8" s="20"/>
      <c r="N8" s="20"/>
      <c r="O8" s="20"/>
      <c r="P8" s="20"/>
      <c r="Q8" s="2"/>
      <c r="R8" s="2"/>
      <c r="S8" s="2"/>
      <c r="T8" s="2"/>
      <c r="U8" s="2"/>
      <c r="V8" s="2"/>
    </row>
    <row r="9" spans="1:22" x14ac:dyDescent="0.3">
      <c r="A9" s="2"/>
      <c r="B9" s="701" t="s">
        <v>474</v>
      </c>
      <c r="C9" s="701"/>
      <c r="D9" s="701"/>
      <c r="E9" s="701"/>
      <c r="F9" s="701"/>
      <c r="G9" s="701"/>
      <c r="H9" s="701"/>
      <c r="I9" s="701"/>
      <c r="J9" s="701"/>
      <c r="K9" s="701"/>
      <c r="L9" s="701"/>
      <c r="M9" s="701"/>
      <c r="N9" s="701"/>
      <c r="O9" s="701"/>
      <c r="P9" s="701"/>
      <c r="Q9" s="2"/>
      <c r="R9" s="2"/>
      <c r="S9" s="2"/>
      <c r="T9" s="2"/>
      <c r="U9" s="2"/>
      <c r="V9" s="2"/>
    </row>
    <row r="10" spans="1:22" x14ac:dyDescent="0.3">
      <c r="A10" s="2"/>
      <c r="B10" s="108"/>
      <c r="C10" s="108"/>
      <c r="D10" s="108"/>
      <c r="E10" s="108"/>
      <c r="F10" s="108"/>
      <c r="G10" s="108"/>
      <c r="H10" s="108"/>
      <c r="I10" s="108"/>
      <c r="J10" s="108"/>
      <c r="K10" s="108"/>
      <c r="L10" s="108"/>
      <c r="M10" s="108"/>
      <c r="N10" s="108"/>
      <c r="O10" s="108"/>
      <c r="P10" s="108"/>
      <c r="Q10" s="2"/>
      <c r="R10" s="2"/>
      <c r="S10" s="2"/>
      <c r="T10" s="2"/>
      <c r="U10" s="2"/>
      <c r="V10" s="2"/>
    </row>
    <row r="11" spans="1:22" ht="72" customHeight="1" x14ac:dyDescent="0.3">
      <c r="A11" s="2"/>
      <c r="B11" s="25" t="s">
        <v>55</v>
      </c>
      <c r="C11" s="702" t="s">
        <v>25</v>
      </c>
      <c r="D11" s="702"/>
      <c r="E11" s="677" t="s">
        <v>23</v>
      </c>
      <c r="F11" s="678"/>
      <c r="G11" s="677" t="s">
        <v>26</v>
      </c>
      <c r="H11" s="678"/>
      <c r="I11" s="677" t="s">
        <v>94</v>
      </c>
      <c r="J11" s="686"/>
      <c r="K11" s="688" t="s">
        <v>475</v>
      </c>
      <c r="L11" s="688"/>
      <c r="M11" s="688" t="s">
        <v>476</v>
      </c>
      <c r="N11" s="688"/>
      <c r="O11" s="688" t="s">
        <v>215</v>
      </c>
      <c r="P11" s="688"/>
      <c r="Q11" s="2"/>
      <c r="R11" s="2"/>
      <c r="S11" s="2"/>
      <c r="T11" s="2"/>
      <c r="U11" s="2"/>
      <c r="V11" s="2"/>
    </row>
    <row r="12" spans="1:22" x14ac:dyDescent="0.3">
      <c r="A12" s="2"/>
      <c r="B12" s="24">
        <v>1</v>
      </c>
      <c r="C12" s="703">
        <v>2</v>
      </c>
      <c r="D12" s="703"/>
      <c r="E12" s="679">
        <v>3</v>
      </c>
      <c r="F12" s="680"/>
      <c r="G12" s="679">
        <v>4</v>
      </c>
      <c r="H12" s="680"/>
      <c r="I12" s="679">
        <v>5</v>
      </c>
      <c r="J12" s="687"/>
      <c r="K12" s="689">
        <v>6</v>
      </c>
      <c r="L12" s="689"/>
      <c r="M12" s="689">
        <v>7</v>
      </c>
      <c r="N12" s="689"/>
      <c r="O12" s="689">
        <v>8</v>
      </c>
      <c r="P12" s="689"/>
      <c r="Q12" s="2"/>
      <c r="R12" s="2"/>
      <c r="S12" s="2"/>
      <c r="T12" s="2"/>
      <c r="U12" s="2"/>
      <c r="V12" s="2"/>
    </row>
    <row r="13" spans="1:22" ht="46.95" customHeight="1" x14ac:dyDescent="0.3">
      <c r="A13" s="2"/>
      <c r="B13" s="270">
        <v>1</v>
      </c>
      <c r="C13" s="716" t="s">
        <v>231</v>
      </c>
      <c r="D13" s="717"/>
      <c r="E13" s="718" t="s">
        <v>229</v>
      </c>
      <c r="F13" s="719"/>
      <c r="G13" s="718" t="s">
        <v>232</v>
      </c>
      <c r="H13" s="719"/>
      <c r="I13" s="720">
        <v>1</v>
      </c>
      <c r="J13" s="721"/>
      <c r="K13" s="720">
        <v>1</v>
      </c>
      <c r="L13" s="721"/>
      <c r="M13" s="704" t="s">
        <v>559</v>
      </c>
      <c r="N13" s="705"/>
      <c r="O13" s="704" t="s">
        <v>560</v>
      </c>
      <c r="P13" s="705"/>
      <c r="Q13" s="2"/>
      <c r="R13" s="2"/>
      <c r="S13" s="2"/>
      <c r="T13" s="2"/>
      <c r="U13" s="2"/>
      <c r="V13" s="2"/>
    </row>
    <row r="14" spans="1:22" ht="111.6" customHeight="1" x14ac:dyDescent="0.3">
      <c r="A14" s="2"/>
      <c r="B14" s="270">
        <v>2</v>
      </c>
      <c r="C14" s="722" t="s">
        <v>561</v>
      </c>
      <c r="D14" s="717"/>
      <c r="E14" s="723" t="s">
        <v>562</v>
      </c>
      <c r="F14" s="719"/>
      <c r="G14" s="718" t="s">
        <v>232</v>
      </c>
      <c r="H14" s="719"/>
      <c r="I14" s="720">
        <v>1</v>
      </c>
      <c r="J14" s="721"/>
      <c r="K14" s="720">
        <v>1</v>
      </c>
      <c r="L14" s="721"/>
      <c r="M14" s="704" t="s">
        <v>559</v>
      </c>
      <c r="N14" s="705"/>
      <c r="O14" s="704" t="s">
        <v>560</v>
      </c>
      <c r="P14" s="705"/>
      <c r="Q14" s="2"/>
      <c r="R14" s="2"/>
      <c r="S14" s="2"/>
      <c r="T14" s="2"/>
      <c r="U14" s="2"/>
      <c r="V14" s="2"/>
    </row>
    <row r="15" spans="1:22" ht="30" customHeight="1" x14ac:dyDescent="0.3">
      <c r="A15" s="2"/>
      <c r="B15" s="270">
        <v>3</v>
      </c>
      <c r="C15" s="716" t="s">
        <v>237</v>
      </c>
      <c r="D15" s="717"/>
      <c r="E15" s="718" t="s">
        <v>236</v>
      </c>
      <c r="F15" s="719"/>
      <c r="G15" s="718" t="s">
        <v>232</v>
      </c>
      <c r="H15" s="719"/>
      <c r="I15" s="720">
        <v>1</v>
      </c>
      <c r="J15" s="721"/>
      <c r="K15" s="720">
        <v>1</v>
      </c>
      <c r="L15" s="721"/>
      <c r="M15" s="704" t="s">
        <v>559</v>
      </c>
      <c r="N15" s="705"/>
      <c r="O15" s="704" t="s">
        <v>560</v>
      </c>
      <c r="P15" s="705"/>
      <c r="Q15" s="2"/>
      <c r="R15" s="2"/>
      <c r="S15" s="2"/>
      <c r="T15" s="2"/>
      <c r="U15" s="2"/>
      <c r="V15" s="2"/>
    </row>
    <row r="16" spans="1:22" ht="57" customHeight="1" x14ac:dyDescent="0.3">
      <c r="A16" s="2"/>
      <c r="B16" s="270">
        <v>4</v>
      </c>
      <c r="C16" s="716" t="s">
        <v>252</v>
      </c>
      <c r="D16" s="717"/>
      <c r="E16" s="718" t="s">
        <v>251</v>
      </c>
      <c r="F16" s="719"/>
      <c r="G16" s="718" t="s">
        <v>253</v>
      </c>
      <c r="H16" s="719"/>
      <c r="I16" s="712">
        <v>50000</v>
      </c>
      <c r="J16" s="713"/>
      <c r="K16" s="712">
        <v>50000</v>
      </c>
      <c r="L16" s="713"/>
      <c r="M16" s="704" t="s">
        <v>559</v>
      </c>
      <c r="N16" s="705"/>
      <c r="O16" s="704" t="s">
        <v>563</v>
      </c>
      <c r="P16" s="705"/>
      <c r="Q16" s="2"/>
      <c r="R16" s="2"/>
      <c r="S16" s="2"/>
      <c r="T16" s="2"/>
      <c r="U16" s="2"/>
      <c r="V16" s="2"/>
    </row>
    <row r="17" spans="1:22" ht="57" customHeight="1" x14ac:dyDescent="0.3">
      <c r="A17" s="2"/>
      <c r="B17" s="270">
        <v>5</v>
      </c>
      <c r="C17" s="716" t="s">
        <v>255</v>
      </c>
      <c r="D17" s="717"/>
      <c r="E17" s="718" t="s">
        <v>254</v>
      </c>
      <c r="F17" s="719"/>
      <c r="G17" s="718" t="s">
        <v>253</v>
      </c>
      <c r="H17" s="719"/>
      <c r="I17" s="712">
        <v>50000</v>
      </c>
      <c r="J17" s="713"/>
      <c r="K17" s="712">
        <v>50000</v>
      </c>
      <c r="L17" s="713"/>
      <c r="M17" s="704" t="s">
        <v>559</v>
      </c>
      <c r="N17" s="705"/>
      <c r="O17" s="704" t="s">
        <v>563</v>
      </c>
      <c r="P17" s="705"/>
      <c r="Q17" s="2"/>
      <c r="R17" s="2"/>
      <c r="S17" s="2"/>
      <c r="T17" s="2"/>
      <c r="U17" s="2"/>
      <c r="V17" s="2"/>
    </row>
    <row r="18" spans="1:22" ht="56.4" customHeight="1" x14ac:dyDescent="0.3">
      <c r="A18" s="2"/>
      <c r="B18" s="270">
        <v>6</v>
      </c>
      <c r="C18" s="708" t="s">
        <v>257</v>
      </c>
      <c r="D18" s="709"/>
      <c r="E18" s="710" t="s">
        <v>256</v>
      </c>
      <c r="F18" s="711"/>
      <c r="G18" s="710" t="s">
        <v>258</v>
      </c>
      <c r="H18" s="711"/>
      <c r="I18" s="706">
        <v>11</v>
      </c>
      <c r="J18" s="707"/>
      <c r="K18" s="706">
        <v>11</v>
      </c>
      <c r="L18" s="707"/>
      <c r="M18" s="704" t="s">
        <v>559</v>
      </c>
      <c r="N18" s="705"/>
      <c r="O18" s="704" t="s">
        <v>564</v>
      </c>
      <c r="P18" s="705"/>
      <c r="Q18" s="2"/>
      <c r="R18" s="2"/>
      <c r="S18" s="2"/>
      <c r="T18" s="2"/>
      <c r="U18" s="2"/>
      <c r="V18" s="2"/>
    </row>
    <row r="19" spans="1:22" ht="56.4" customHeight="1" x14ac:dyDescent="0.3">
      <c r="A19" s="2"/>
      <c r="B19" s="270">
        <v>8</v>
      </c>
      <c r="C19" s="708" t="s">
        <v>261</v>
      </c>
      <c r="D19" s="709"/>
      <c r="E19" s="710" t="s">
        <v>260</v>
      </c>
      <c r="F19" s="711"/>
      <c r="G19" s="710" t="s">
        <v>258</v>
      </c>
      <c r="H19" s="711"/>
      <c r="I19" s="712">
        <v>2</v>
      </c>
      <c r="J19" s="713"/>
      <c r="K19" s="712">
        <v>2</v>
      </c>
      <c r="L19" s="713"/>
      <c r="M19" s="704" t="s">
        <v>559</v>
      </c>
      <c r="N19" s="705"/>
      <c r="O19" s="704" t="s">
        <v>564</v>
      </c>
      <c r="P19" s="705"/>
      <c r="Q19" s="2"/>
      <c r="R19" s="2"/>
      <c r="S19" s="2"/>
      <c r="T19" s="2"/>
      <c r="U19" s="2"/>
      <c r="V19" s="2"/>
    </row>
    <row r="20" spans="1:22" ht="55.2" customHeight="1" x14ac:dyDescent="0.3">
      <c r="A20" s="2"/>
      <c r="B20" s="270">
        <v>7</v>
      </c>
      <c r="C20" s="708" t="s">
        <v>263</v>
      </c>
      <c r="D20" s="709"/>
      <c r="E20" s="710" t="s">
        <v>262</v>
      </c>
      <c r="F20" s="711"/>
      <c r="G20" s="710" t="s">
        <v>264</v>
      </c>
      <c r="H20" s="711"/>
      <c r="I20" s="706">
        <v>38</v>
      </c>
      <c r="J20" s="707"/>
      <c r="K20" s="714">
        <v>0</v>
      </c>
      <c r="L20" s="715"/>
      <c r="M20" s="704" t="s">
        <v>559</v>
      </c>
      <c r="N20" s="705"/>
      <c r="O20" s="704" t="s">
        <v>565</v>
      </c>
      <c r="P20" s="705"/>
      <c r="Q20" s="2"/>
      <c r="R20" s="2"/>
      <c r="S20" s="2"/>
      <c r="T20" s="2"/>
      <c r="U20" s="2"/>
      <c r="V20" s="2"/>
    </row>
    <row r="21" spans="1:22" ht="58.2" customHeight="1" x14ac:dyDescent="0.3">
      <c r="A21" s="2"/>
      <c r="B21" s="270">
        <v>8</v>
      </c>
      <c r="C21" s="708" t="s">
        <v>267</v>
      </c>
      <c r="D21" s="709"/>
      <c r="E21" s="710" t="s">
        <v>266</v>
      </c>
      <c r="F21" s="711"/>
      <c r="G21" s="710" t="s">
        <v>253</v>
      </c>
      <c r="H21" s="711"/>
      <c r="I21" s="706">
        <v>420200</v>
      </c>
      <c r="J21" s="707"/>
      <c r="K21" s="706">
        <v>420200</v>
      </c>
      <c r="L21" s="707"/>
      <c r="M21" s="704" t="s">
        <v>559</v>
      </c>
      <c r="N21" s="705"/>
      <c r="O21" s="704" t="s">
        <v>559</v>
      </c>
      <c r="P21" s="705"/>
      <c r="Q21" s="2"/>
      <c r="R21" s="2"/>
      <c r="S21" s="2"/>
      <c r="T21" s="2"/>
      <c r="U21" s="2"/>
      <c r="V21" s="2"/>
    </row>
    <row r="22" spans="1:22" ht="136.94999999999999" customHeight="1" x14ac:dyDescent="0.3">
      <c r="A22" s="2"/>
      <c r="B22" s="270">
        <v>11</v>
      </c>
      <c r="C22" s="708" t="s">
        <v>270</v>
      </c>
      <c r="D22" s="709"/>
      <c r="E22" s="710" t="s">
        <v>269</v>
      </c>
      <c r="F22" s="711"/>
      <c r="G22" s="710" t="s">
        <v>253</v>
      </c>
      <c r="H22" s="711"/>
      <c r="I22" s="706">
        <v>495000</v>
      </c>
      <c r="J22" s="707"/>
      <c r="K22" s="714">
        <v>0</v>
      </c>
      <c r="L22" s="715"/>
      <c r="M22" s="704" t="s">
        <v>559</v>
      </c>
      <c r="N22" s="705"/>
      <c r="O22" s="704" t="s">
        <v>565</v>
      </c>
      <c r="P22" s="705"/>
      <c r="Q22" s="2"/>
      <c r="R22" s="2"/>
      <c r="S22" s="2"/>
      <c r="T22" s="2"/>
      <c r="U22" s="2"/>
      <c r="V22" s="2"/>
    </row>
    <row r="23" spans="1:22" x14ac:dyDescent="0.3">
      <c r="A23" s="2"/>
      <c r="B23" s="2"/>
      <c r="C23" s="2"/>
      <c r="D23" s="2"/>
      <c r="E23" s="2"/>
      <c r="F23" s="2"/>
      <c r="G23" s="2"/>
      <c r="H23" s="2"/>
      <c r="I23" s="2"/>
      <c r="J23" s="2"/>
      <c r="K23" s="2"/>
      <c r="L23" s="2"/>
      <c r="M23" s="2"/>
      <c r="N23" s="2"/>
      <c r="O23" s="2"/>
      <c r="P23" s="2"/>
      <c r="Q23" s="2"/>
      <c r="R23" s="2"/>
      <c r="S23" s="2"/>
      <c r="T23" s="2"/>
      <c r="U23" s="2"/>
      <c r="V23" s="2"/>
    </row>
    <row r="24" spans="1:22" x14ac:dyDescent="0.3">
      <c r="A24" s="2"/>
      <c r="B24" s="683" t="s">
        <v>485</v>
      </c>
      <c r="C24" s="683"/>
      <c r="D24" s="683"/>
      <c r="E24" s="683"/>
      <c r="F24" s="683"/>
      <c r="G24" s="683"/>
      <c r="H24" s="683"/>
      <c r="I24" s="683"/>
      <c r="J24" s="683"/>
      <c r="K24" s="683"/>
      <c r="L24" s="683"/>
      <c r="M24" s="683"/>
      <c r="N24" s="683"/>
      <c r="O24" s="683"/>
      <c r="P24" s="683"/>
      <c r="Q24" s="2"/>
      <c r="R24" s="2"/>
      <c r="S24" s="2"/>
      <c r="T24" s="2"/>
      <c r="U24" s="2"/>
      <c r="V24" s="2"/>
    </row>
    <row r="25" spans="1:22" ht="32.4" customHeight="1" x14ac:dyDescent="0.3">
      <c r="A25" s="2"/>
      <c r="B25" s="684" t="s">
        <v>486</v>
      </c>
      <c r="C25" s="684"/>
      <c r="D25" s="684"/>
      <c r="E25" s="684"/>
      <c r="F25" s="684"/>
      <c r="G25" s="684"/>
      <c r="H25" s="684"/>
      <c r="I25" s="684"/>
      <c r="J25" s="684"/>
      <c r="K25" s="684"/>
      <c r="L25" s="684"/>
      <c r="M25" s="684"/>
      <c r="N25" s="684"/>
      <c r="O25" s="684"/>
      <c r="P25" s="684"/>
      <c r="Q25" s="2"/>
      <c r="R25" s="2"/>
      <c r="S25" s="2"/>
      <c r="T25" s="2"/>
      <c r="U25" s="2"/>
      <c r="V25" s="2"/>
    </row>
    <row r="26" spans="1:22" x14ac:dyDescent="0.3">
      <c r="A26" s="2"/>
      <c r="B26" s="110"/>
      <c r="C26" s="110"/>
      <c r="D26" s="110"/>
      <c r="E26" s="110"/>
      <c r="F26" s="110"/>
      <c r="G26" s="110"/>
      <c r="H26" s="110"/>
      <c r="I26" s="110"/>
      <c r="J26" s="110"/>
      <c r="K26" s="110"/>
      <c r="L26" s="110"/>
      <c r="M26" s="110"/>
      <c r="N26" s="110"/>
      <c r="O26" s="110"/>
      <c r="P26" s="110"/>
      <c r="Q26" s="2"/>
      <c r="R26" s="2"/>
      <c r="S26" s="2"/>
      <c r="T26" s="2"/>
      <c r="U26" s="2"/>
      <c r="V26" s="2"/>
    </row>
    <row r="27" spans="1:22" ht="47.4" customHeight="1" x14ac:dyDescent="0.3">
      <c r="A27" s="2"/>
      <c r="B27" s="202" t="s">
        <v>55</v>
      </c>
      <c r="C27" s="685" t="s">
        <v>487</v>
      </c>
      <c r="D27" s="685"/>
      <c r="E27" s="685"/>
      <c r="F27" s="685"/>
      <c r="G27" s="685"/>
      <c r="H27" s="685" t="s">
        <v>488</v>
      </c>
      <c r="I27" s="685"/>
      <c r="J27" s="681" t="s">
        <v>489</v>
      </c>
      <c r="K27" s="681"/>
      <c r="L27" s="681"/>
      <c r="M27" s="681"/>
      <c r="N27" s="681"/>
      <c r="O27" s="681"/>
      <c r="P27" s="681"/>
      <c r="Q27" s="2"/>
      <c r="R27" s="2"/>
      <c r="S27" s="2"/>
      <c r="T27" s="2"/>
      <c r="U27" s="2"/>
      <c r="V27" s="2"/>
    </row>
    <row r="28" spans="1:22" ht="47.4" customHeight="1" x14ac:dyDescent="0.3">
      <c r="A28" s="2"/>
      <c r="B28" s="201" t="s">
        <v>490</v>
      </c>
      <c r="C28" s="670" t="s">
        <v>491</v>
      </c>
      <c r="D28" s="672"/>
      <c r="E28" s="672"/>
      <c r="F28" s="672"/>
      <c r="G28" s="672"/>
      <c r="H28" s="672" t="s">
        <v>566</v>
      </c>
      <c r="I28" s="672"/>
      <c r="J28" s="662" t="s">
        <v>567</v>
      </c>
      <c r="K28" s="662"/>
      <c r="L28" s="662"/>
      <c r="M28" s="662"/>
      <c r="N28" s="662"/>
      <c r="O28" s="662"/>
      <c r="P28" s="662"/>
      <c r="Q28" s="2"/>
      <c r="R28" s="2"/>
      <c r="S28" s="2"/>
      <c r="T28" s="2"/>
      <c r="U28" s="2"/>
      <c r="V28" s="2"/>
    </row>
    <row r="29" spans="1:22" ht="47.4" customHeight="1" x14ac:dyDescent="0.3">
      <c r="A29" s="2"/>
      <c r="B29" s="201" t="s">
        <v>494</v>
      </c>
      <c r="C29" s="670" t="s">
        <v>495</v>
      </c>
      <c r="D29" s="672"/>
      <c r="E29" s="672"/>
      <c r="F29" s="672"/>
      <c r="G29" s="672"/>
      <c r="H29" s="672" t="s">
        <v>566</v>
      </c>
      <c r="I29" s="672"/>
      <c r="J29" s="662" t="s">
        <v>568</v>
      </c>
      <c r="K29" s="662"/>
      <c r="L29" s="662"/>
      <c r="M29" s="662"/>
      <c r="N29" s="662"/>
      <c r="O29" s="662"/>
      <c r="P29" s="662"/>
      <c r="Q29" s="2"/>
      <c r="R29" s="2"/>
      <c r="S29" s="2"/>
      <c r="T29" s="2"/>
      <c r="U29" s="2"/>
      <c r="V29" s="2"/>
    </row>
    <row r="30" spans="1:22" ht="47.4" customHeight="1" x14ac:dyDescent="0.3">
      <c r="A30" s="2"/>
      <c r="B30" s="201" t="s">
        <v>497</v>
      </c>
      <c r="C30" s="670" t="s">
        <v>498</v>
      </c>
      <c r="D30" s="672"/>
      <c r="E30" s="672"/>
      <c r="F30" s="672"/>
      <c r="G30" s="672"/>
      <c r="H30" s="672" t="s">
        <v>566</v>
      </c>
      <c r="I30" s="672"/>
      <c r="J30" s="662" t="s">
        <v>569</v>
      </c>
      <c r="K30" s="662"/>
      <c r="L30" s="662"/>
      <c r="M30" s="662"/>
      <c r="N30" s="662"/>
      <c r="O30" s="662"/>
      <c r="P30" s="662"/>
      <c r="Q30" s="2"/>
      <c r="R30" s="2"/>
      <c r="S30" s="2"/>
      <c r="T30" s="2"/>
      <c r="U30" s="2"/>
      <c r="V30" s="2"/>
    </row>
    <row r="31" spans="1:22" ht="47.4" customHeight="1" x14ac:dyDescent="0.3">
      <c r="A31" s="2"/>
      <c r="B31" s="201" t="s">
        <v>500</v>
      </c>
      <c r="C31" s="669" t="s">
        <v>501</v>
      </c>
      <c r="D31" s="671"/>
      <c r="E31" s="671"/>
      <c r="F31" s="671"/>
      <c r="G31" s="670"/>
      <c r="H31" s="669" t="s">
        <v>570</v>
      </c>
      <c r="I31" s="670"/>
      <c r="J31" s="666"/>
      <c r="K31" s="667"/>
      <c r="L31" s="667"/>
      <c r="M31" s="667"/>
      <c r="N31" s="667"/>
      <c r="O31" s="667"/>
      <c r="P31" s="668"/>
      <c r="Q31" s="2"/>
      <c r="R31" s="2"/>
      <c r="S31" s="2"/>
      <c r="T31" s="2"/>
      <c r="U31" s="2"/>
      <c r="V31" s="2"/>
    </row>
    <row r="32" spans="1:22" ht="47.4" customHeight="1" x14ac:dyDescent="0.3">
      <c r="A32" s="2"/>
      <c r="B32" s="201" t="s">
        <v>503</v>
      </c>
      <c r="C32" s="669" t="s">
        <v>504</v>
      </c>
      <c r="D32" s="671"/>
      <c r="E32" s="671"/>
      <c r="F32" s="671"/>
      <c r="G32" s="670"/>
      <c r="H32" s="669" t="s">
        <v>570</v>
      </c>
      <c r="I32" s="670"/>
      <c r="J32" s="666"/>
      <c r="K32" s="667"/>
      <c r="L32" s="667"/>
      <c r="M32" s="667"/>
      <c r="N32" s="667"/>
      <c r="O32" s="667"/>
      <c r="P32" s="668"/>
      <c r="Q32" s="2"/>
      <c r="R32" s="2"/>
      <c r="S32" s="2"/>
      <c r="T32" s="2"/>
      <c r="U32" s="2"/>
      <c r="V32" s="2"/>
    </row>
    <row r="33" spans="1:22" ht="47.4" customHeight="1" x14ac:dyDescent="0.3">
      <c r="A33" s="2"/>
      <c r="B33" s="201" t="s">
        <v>506</v>
      </c>
      <c r="C33" s="669" t="s">
        <v>507</v>
      </c>
      <c r="D33" s="671"/>
      <c r="E33" s="671"/>
      <c r="F33" s="671"/>
      <c r="G33" s="670"/>
      <c r="H33" s="669" t="s">
        <v>570</v>
      </c>
      <c r="I33" s="670"/>
      <c r="J33" s="666"/>
      <c r="K33" s="667"/>
      <c r="L33" s="667"/>
      <c r="M33" s="667"/>
      <c r="N33" s="667"/>
      <c r="O33" s="667"/>
      <c r="P33" s="668"/>
      <c r="Q33" s="2"/>
      <c r="R33" s="2"/>
      <c r="S33" s="2"/>
      <c r="T33" s="2"/>
      <c r="U33" s="2"/>
      <c r="V33" s="2"/>
    </row>
    <row r="34" spans="1:22" ht="47.4" customHeight="1" x14ac:dyDescent="0.3">
      <c r="A34" s="2"/>
      <c r="B34" s="201" t="s">
        <v>509</v>
      </c>
      <c r="C34" s="669" t="s">
        <v>510</v>
      </c>
      <c r="D34" s="671"/>
      <c r="E34" s="671"/>
      <c r="F34" s="671"/>
      <c r="G34" s="670"/>
      <c r="H34" s="669" t="s">
        <v>570</v>
      </c>
      <c r="I34" s="670"/>
      <c r="J34" s="666"/>
      <c r="K34" s="667"/>
      <c r="L34" s="667"/>
      <c r="M34" s="667"/>
      <c r="N34" s="667"/>
      <c r="O34" s="667"/>
      <c r="P34" s="668"/>
      <c r="Q34" s="2"/>
      <c r="R34" s="2"/>
      <c r="S34" s="2"/>
      <c r="T34" s="2"/>
      <c r="U34" s="2"/>
      <c r="V34" s="2"/>
    </row>
    <row r="35" spans="1:22" ht="47.4" customHeight="1" x14ac:dyDescent="0.3">
      <c r="A35" s="2"/>
      <c r="B35" s="201" t="s">
        <v>512</v>
      </c>
      <c r="C35" s="670" t="s">
        <v>513</v>
      </c>
      <c r="D35" s="672"/>
      <c r="E35" s="672"/>
      <c r="F35" s="672"/>
      <c r="G35" s="672"/>
      <c r="H35" s="672" t="s">
        <v>570</v>
      </c>
      <c r="I35" s="672"/>
      <c r="J35" s="662"/>
      <c r="K35" s="662"/>
      <c r="L35" s="662"/>
      <c r="M35" s="662"/>
      <c r="N35" s="662"/>
      <c r="O35" s="662"/>
      <c r="P35" s="662"/>
      <c r="Q35" s="2"/>
      <c r="R35" s="2"/>
      <c r="S35" s="2"/>
      <c r="T35" s="2"/>
      <c r="U35" s="2"/>
      <c r="V35" s="2"/>
    </row>
    <row r="36" spans="1:22" ht="47.4" customHeight="1" x14ac:dyDescent="0.3">
      <c r="A36" s="2"/>
      <c r="B36" s="102" t="s">
        <v>514</v>
      </c>
      <c r="C36" s="642" t="s">
        <v>515</v>
      </c>
      <c r="D36" s="613"/>
      <c r="E36" s="613"/>
      <c r="F36" s="613"/>
      <c r="G36" s="613"/>
      <c r="H36" s="613" t="s">
        <v>570</v>
      </c>
      <c r="I36" s="613"/>
      <c r="J36" s="640"/>
      <c r="K36" s="640"/>
      <c r="L36" s="640"/>
      <c r="M36" s="640"/>
      <c r="N36" s="640"/>
      <c r="O36" s="640"/>
      <c r="P36" s="640"/>
      <c r="Q36" s="2"/>
      <c r="R36" s="2"/>
      <c r="S36" s="2"/>
      <c r="T36" s="2"/>
      <c r="U36" s="2"/>
      <c r="V36" s="2"/>
    </row>
    <row r="37" spans="1:22" ht="47.4" customHeight="1" x14ac:dyDescent="0.3">
      <c r="A37" s="2"/>
      <c r="B37" s="102" t="s">
        <v>517</v>
      </c>
      <c r="C37" s="642" t="s">
        <v>518</v>
      </c>
      <c r="D37" s="613"/>
      <c r="E37" s="613"/>
      <c r="F37" s="613"/>
      <c r="G37" s="613"/>
      <c r="H37" s="613" t="s">
        <v>570</v>
      </c>
      <c r="I37" s="613"/>
      <c r="J37" s="640"/>
      <c r="K37" s="640"/>
      <c r="L37" s="640"/>
      <c r="M37" s="640"/>
      <c r="N37" s="640"/>
      <c r="O37" s="640"/>
      <c r="P37" s="640"/>
      <c r="Q37" s="2"/>
      <c r="R37" s="2"/>
      <c r="S37" s="2"/>
      <c r="T37" s="2"/>
      <c r="U37" s="2"/>
      <c r="V37" s="2"/>
    </row>
    <row r="38" spans="1:22" x14ac:dyDescent="0.3">
      <c r="A38" s="2"/>
      <c r="B38" s="2"/>
      <c r="C38" s="2"/>
      <c r="D38" s="2"/>
      <c r="E38" s="2"/>
      <c r="F38" s="2"/>
      <c r="G38" s="2"/>
      <c r="H38" s="2"/>
      <c r="I38" s="2"/>
      <c r="J38" s="2"/>
      <c r="K38" s="2"/>
      <c r="L38" s="2"/>
      <c r="M38" s="2"/>
      <c r="N38" s="2"/>
      <c r="O38" s="2"/>
      <c r="P38" s="2"/>
      <c r="Q38" s="2"/>
      <c r="R38" s="2"/>
      <c r="S38" s="2"/>
      <c r="T38" s="2"/>
      <c r="U38" s="2"/>
      <c r="V38" s="2"/>
    </row>
    <row r="39" spans="1:22" x14ac:dyDescent="0.3">
      <c r="A39" s="2"/>
      <c r="B39" s="641" t="s">
        <v>520</v>
      </c>
      <c r="C39" s="641"/>
      <c r="D39" s="641"/>
      <c r="E39" s="641"/>
      <c r="F39" s="641"/>
      <c r="G39" s="641"/>
      <c r="H39" s="641"/>
      <c r="I39" s="641"/>
      <c r="J39" s="641"/>
      <c r="K39" s="641"/>
      <c r="L39" s="641"/>
      <c r="M39" s="641"/>
      <c r="N39" s="641"/>
      <c r="O39" s="641"/>
      <c r="P39" s="641"/>
      <c r="Q39" s="2"/>
      <c r="R39" s="2"/>
      <c r="S39" s="2"/>
      <c r="T39" s="2"/>
      <c r="U39" s="2"/>
      <c r="V39" s="2"/>
    </row>
    <row r="40" spans="1:22" x14ac:dyDescent="0.3">
      <c r="A40" s="2"/>
      <c r="B40" s="2"/>
      <c r="C40" s="2"/>
      <c r="D40" s="2"/>
      <c r="E40" s="2"/>
      <c r="F40" s="2"/>
      <c r="G40" s="2"/>
      <c r="H40" s="2"/>
      <c r="I40" s="2"/>
      <c r="J40" s="2"/>
      <c r="K40" s="2"/>
      <c r="L40" s="2"/>
      <c r="M40" s="2"/>
      <c r="N40" s="2"/>
      <c r="O40" s="2"/>
      <c r="P40" s="2"/>
      <c r="Q40" s="2"/>
      <c r="R40" s="2"/>
      <c r="S40" s="2"/>
      <c r="T40" s="2"/>
      <c r="U40" s="2"/>
      <c r="V40" s="2"/>
    </row>
    <row r="41" spans="1:22" ht="65.400000000000006" customHeight="1" x14ac:dyDescent="0.3">
      <c r="A41" s="2"/>
      <c r="B41" s="653" t="s">
        <v>521</v>
      </c>
      <c r="C41" s="654"/>
      <c r="D41" s="655"/>
      <c r="E41" s="673" t="s">
        <v>571</v>
      </c>
      <c r="F41" s="673"/>
      <c r="G41" s="673"/>
      <c r="H41" s="673"/>
      <c r="I41" s="673"/>
      <c r="J41" s="673"/>
      <c r="K41" s="673"/>
      <c r="L41" s="673"/>
      <c r="M41" s="673"/>
      <c r="N41" s="673"/>
      <c r="O41" s="673"/>
      <c r="P41" s="673"/>
      <c r="Q41" s="2"/>
      <c r="R41" s="2"/>
      <c r="S41" s="2"/>
      <c r="T41" s="2"/>
      <c r="U41" s="2"/>
      <c r="V41" s="2"/>
    </row>
    <row r="42" spans="1:22" ht="82.2" customHeight="1" x14ac:dyDescent="0.3">
      <c r="A42" s="2"/>
      <c r="B42" s="656"/>
      <c r="C42" s="657"/>
      <c r="D42" s="658"/>
      <c r="E42" s="674" t="s">
        <v>572</v>
      </c>
      <c r="F42" s="675"/>
      <c r="G42" s="675"/>
      <c r="H42" s="675"/>
      <c r="I42" s="675"/>
      <c r="J42" s="675"/>
      <c r="K42" s="675"/>
      <c r="L42" s="675"/>
      <c r="M42" s="675"/>
      <c r="N42" s="675"/>
      <c r="O42" s="675"/>
      <c r="P42" s="676"/>
      <c r="Q42" s="2"/>
      <c r="R42" s="2"/>
      <c r="S42" s="2"/>
      <c r="T42" s="2"/>
      <c r="U42" s="2"/>
      <c r="V42" s="2"/>
    </row>
    <row r="43" spans="1:22" ht="28.95" customHeight="1" x14ac:dyDescent="0.3">
      <c r="A43" s="2"/>
      <c r="B43" s="656"/>
      <c r="C43" s="657"/>
      <c r="D43" s="658"/>
      <c r="E43" s="673" t="s">
        <v>524</v>
      </c>
      <c r="F43" s="673"/>
      <c r="G43" s="673"/>
      <c r="H43" s="673"/>
      <c r="I43" s="673"/>
      <c r="J43" s="673"/>
      <c r="K43" s="673"/>
      <c r="L43" s="673"/>
      <c r="M43" s="673"/>
      <c r="N43" s="673"/>
      <c r="O43" s="673"/>
      <c r="P43" s="673"/>
      <c r="Q43" s="2"/>
      <c r="R43" s="2"/>
      <c r="S43" s="2"/>
      <c r="T43" s="2"/>
      <c r="U43" s="2"/>
      <c r="V43" s="2"/>
    </row>
    <row r="44" spans="1:22" ht="82.2" customHeight="1" x14ac:dyDescent="0.3">
      <c r="A44" s="2"/>
      <c r="B44" s="656"/>
      <c r="C44" s="657"/>
      <c r="D44" s="658"/>
      <c r="E44" s="652" t="s">
        <v>525</v>
      </c>
      <c r="F44" s="652"/>
      <c r="G44" s="652"/>
      <c r="H44" s="662" t="s">
        <v>226</v>
      </c>
      <c r="I44" s="662"/>
      <c r="J44" s="662"/>
      <c r="K44" s="662"/>
      <c r="L44" s="662"/>
      <c r="M44" s="662"/>
      <c r="N44" s="662"/>
      <c r="O44" s="662"/>
      <c r="P44" s="662"/>
      <c r="Q44" s="2"/>
      <c r="R44" s="2"/>
      <c r="S44" s="2"/>
      <c r="T44" s="2"/>
      <c r="U44" s="2"/>
      <c r="V44" s="2"/>
    </row>
    <row r="45" spans="1:22" ht="66.75" customHeight="1" x14ac:dyDescent="0.3">
      <c r="A45" s="2"/>
      <c r="B45" s="656"/>
      <c r="C45" s="657"/>
      <c r="D45" s="658"/>
      <c r="E45" s="652" t="s">
        <v>527</v>
      </c>
      <c r="F45" s="652"/>
      <c r="G45" s="652"/>
      <c r="H45" s="662" t="s">
        <v>226</v>
      </c>
      <c r="I45" s="662"/>
      <c r="J45" s="662"/>
      <c r="K45" s="662"/>
      <c r="L45" s="662"/>
      <c r="M45" s="662"/>
      <c r="N45" s="662"/>
      <c r="O45" s="662"/>
      <c r="P45" s="662"/>
      <c r="Q45" s="2"/>
      <c r="R45" s="2"/>
      <c r="S45" s="2"/>
      <c r="T45" s="2"/>
      <c r="U45" s="2"/>
      <c r="V45" s="2"/>
    </row>
    <row r="46" spans="1:22" ht="75" customHeight="1" x14ac:dyDescent="0.3">
      <c r="A46" s="2"/>
      <c r="B46" s="659"/>
      <c r="C46" s="660"/>
      <c r="D46" s="661"/>
      <c r="E46" s="652" t="s">
        <v>529</v>
      </c>
      <c r="F46" s="652"/>
      <c r="G46" s="652"/>
      <c r="H46" s="662" t="s">
        <v>226</v>
      </c>
      <c r="I46" s="662"/>
      <c r="J46" s="662"/>
      <c r="K46" s="662"/>
      <c r="L46" s="662"/>
      <c r="M46" s="662"/>
      <c r="N46" s="662"/>
      <c r="O46" s="662"/>
      <c r="P46" s="662"/>
      <c r="Q46" s="2"/>
      <c r="R46" s="2"/>
      <c r="S46" s="2"/>
      <c r="T46" s="2"/>
      <c r="U46" s="2"/>
      <c r="V46" s="2"/>
    </row>
    <row r="47" spans="1:22" x14ac:dyDescent="0.3">
      <c r="A47" s="2"/>
      <c r="B47" s="27"/>
      <c r="C47" s="27"/>
      <c r="D47" s="27"/>
      <c r="E47" s="27"/>
      <c r="F47" s="27"/>
      <c r="G47" s="27"/>
      <c r="H47" s="105"/>
      <c r="I47" s="28"/>
      <c r="J47" s="28"/>
      <c r="K47" s="28"/>
      <c r="L47" s="28"/>
      <c r="M47" s="28"/>
      <c r="N47" s="28"/>
      <c r="O47" s="28"/>
      <c r="P47" s="28"/>
      <c r="Q47" s="2"/>
      <c r="R47" s="2"/>
      <c r="S47" s="2"/>
      <c r="T47" s="2"/>
      <c r="U47" s="2"/>
      <c r="V47" s="2"/>
    </row>
    <row r="48" spans="1:22" x14ac:dyDescent="0.3">
      <c r="A48" s="2"/>
      <c r="B48" s="2"/>
      <c r="C48" s="2"/>
      <c r="D48" s="2"/>
      <c r="E48" s="2"/>
      <c r="F48" s="2"/>
      <c r="G48" s="2"/>
      <c r="H48" s="2"/>
      <c r="I48" s="2"/>
      <c r="J48" s="2"/>
      <c r="K48" s="2"/>
      <c r="L48" s="2"/>
      <c r="M48" s="2"/>
      <c r="N48" s="2"/>
      <c r="O48" s="2"/>
      <c r="P48" s="2"/>
      <c r="Q48" s="2"/>
      <c r="R48" s="2"/>
      <c r="S48" s="2"/>
      <c r="T48" s="2"/>
      <c r="U48" s="2"/>
      <c r="V48" s="2"/>
    </row>
    <row r="49" spans="1:22" x14ac:dyDescent="0.3">
      <c r="A49" s="2"/>
      <c r="B49" s="651" t="s">
        <v>531</v>
      </c>
      <c r="C49" s="651"/>
      <c r="D49" s="651"/>
      <c r="E49" s="651"/>
      <c r="F49" s="651"/>
      <c r="G49" s="651"/>
      <c r="H49" s="651"/>
      <c r="I49" s="651"/>
      <c r="J49" s="651"/>
      <c r="K49" s="651"/>
      <c r="L49" s="651"/>
      <c r="M49" s="651"/>
      <c r="N49" s="651"/>
      <c r="O49" s="651"/>
      <c r="P49" s="651"/>
      <c r="Q49" s="2"/>
      <c r="R49" s="2"/>
      <c r="S49" s="2"/>
      <c r="T49" s="2"/>
      <c r="U49" s="2"/>
      <c r="V49" s="2"/>
    </row>
    <row r="50" spans="1:22" x14ac:dyDescent="0.3">
      <c r="A50" s="2"/>
      <c r="B50" s="2"/>
      <c r="C50" s="2"/>
      <c r="D50" s="2"/>
      <c r="E50" s="2"/>
      <c r="F50" s="2"/>
      <c r="G50" s="2"/>
      <c r="H50" s="2"/>
      <c r="I50" s="2"/>
      <c r="J50" s="2"/>
      <c r="K50" s="2"/>
      <c r="L50" s="2"/>
      <c r="M50" s="2"/>
      <c r="N50" s="2"/>
      <c r="O50" s="2"/>
      <c r="P50" s="2"/>
      <c r="Q50" s="2"/>
      <c r="R50" s="2"/>
      <c r="S50" s="2"/>
      <c r="T50" s="2"/>
      <c r="U50" s="2"/>
      <c r="V50" s="2"/>
    </row>
    <row r="51" spans="1:22" ht="24.6" customHeight="1" x14ac:dyDescent="0.3">
      <c r="A51" s="2"/>
      <c r="B51" s="107" t="s">
        <v>55</v>
      </c>
      <c r="C51" s="649" t="s">
        <v>532</v>
      </c>
      <c r="D51" s="649"/>
      <c r="E51" s="649"/>
      <c r="F51" s="649"/>
      <c r="G51" s="649"/>
      <c r="H51" s="649" t="s">
        <v>488</v>
      </c>
      <c r="I51" s="649"/>
      <c r="J51" s="649" t="s">
        <v>32</v>
      </c>
      <c r="K51" s="649"/>
      <c r="L51" s="649"/>
      <c r="M51" s="649"/>
      <c r="N51" s="649"/>
      <c r="O51" s="649"/>
      <c r="P51" s="649"/>
      <c r="Q51" s="2"/>
      <c r="R51" s="2"/>
      <c r="S51" s="2"/>
      <c r="T51" s="2"/>
      <c r="U51" s="2"/>
      <c r="V51" s="2"/>
    </row>
    <row r="52" spans="1:22" ht="235.95" customHeight="1" x14ac:dyDescent="0.3">
      <c r="A52" s="2"/>
      <c r="B52" s="25" t="s">
        <v>533</v>
      </c>
      <c r="C52" s="613" t="s">
        <v>534</v>
      </c>
      <c r="D52" s="613"/>
      <c r="E52" s="613"/>
      <c r="F52" s="613"/>
      <c r="G52" s="613"/>
      <c r="H52" s="613" t="s">
        <v>535</v>
      </c>
      <c r="I52" s="613"/>
      <c r="J52" s="640" t="s">
        <v>536</v>
      </c>
      <c r="K52" s="640"/>
      <c r="L52" s="640"/>
      <c r="M52" s="640"/>
      <c r="N52" s="640"/>
      <c r="O52" s="640"/>
      <c r="P52" s="640"/>
      <c r="Q52" s="2"/>
      <c r="R52" s="2"/>
      <c r="S52" s="2"/>
      <c r="T52" s="2"/>
      <c r="U52" s="2"/>
      <c r="V52" s="2"/>
    </row>
    <row r="53" spans="1:22" ht="207" customHeight="1" x14ac:dyDescent="0.3">
      <c r="A53" s="2"/>
      <c r="B53" s="25" t="s">
        <v>537</v>
      </c>
      <c r="C53" s="664" t="s">
        <v>538</v>
      </c>
      <c r="D53" s="665"/>
      <c r="E53" s="665"/>
      <c r="F53" s="665"/>
      <c r="G53" s="642"/>
      <c r="H53" s="664" t="s">
        <v>535</v>
      </c>
      <c r="I53" s="642"/>
      <c r="J53" s="643" t="s">
        <v>539</v>
      </c>
      <c r="K53" s="644"/>
      <c r="L53" s="644"/>
      <c r="M53" s="644"/>
      <c r="N53" s="644"/>
      <c r="O53" s="644"/>
      <c r="P53" s="645"/>
      <c r="Q53" s="2"/>
      <c r="R53" s="2"/>
      <c r="S53" s="2"/>
      <c r="T53" s="2"/>
      <c r="U53" s="2"/>
      <c r="V53" s="2"/>
    </row>
    <row r="54" spans="1:22" ht="189.6" customHeight="1" x14ac:dyDescent="0.3">
      <c r="A54" s="2"/>
      <c r="B54" s="25" t="s">
        <v>540</v>
      </c>
      <c r="C54" s="613" t="s">
        <v>541</v>
      </c>
      <c r="D54" s="613"/>
      <c r="E54" s="613"/>
      <c r="F54" s="613"/>
      <c r="G54" s="613"/>
      <c r="H54" s="613" t="s">
        <v>535</v>
      </c>
      <c r="I54" s="613"/>
      <c r="J54" s="640" t="s">
        <v>542</v>
      </c>
      <c r="K54" s="640"/>
      <c r="L54" s="640"/>
      <c r="M54" s="640"/>
      <c r="N54" s="640"/>
      <c r="O54" s="640"/>
      <c r="P54" s="640"/>
      <c r="Q54" s="2"/>
      <c r="R54" s="2"/>
      <c r="S54" s="2"/>
      <c r="T54" s="2"/>
      <c r="U54" s="2"/>
      <c r="V54" s="2"/>
    </row>
    <row r="55" spans="1:22" ht="183" customHeight="1" x14ac:dyDescent="0.3">
      <c r="A55" s="2"/>
      <c r="B55" s="25" t="s">
        <v>543</v>
      </c>
      <c r="C55" s="664" t="s">
        <v>544</v>
      </c>
      <c r="D55" s="665"/>
      <c r="E55" s="665"/>
      <c r="F55" s="665"/>
      <c r="G55" s="642"/>
      <c r="H55" s="613" t="s">
        <v>545</v>
      </c>
      <c r="I55" s="613"/>
      <c r="J55" s="643" t="s">
        <v>546</v>
      </c>
      <c r="K55" s="644"/>
      <c r="L55" s="644"/>
      <c r="M55" s="644"/>
      <c r="N55" s="644"/>
      <c r="O55" s="644"/>
      <c r="P55" s="645"/>
      <c r="Q55" s="2"/>
      <c r="R55" s="2"/>
      <c r="S55" s="2"/>
      <c r="T55" s="2"/>
      <c r="U55" s="2"/>
      <c r="V55" s="2"/>
    </row>
    <row r="56" spans="1:22" ht="169.2" customHeight="1" x14ac:dyDescent="0.3">
      <c r="A56" s="2"/>
      <c r="B56" s="25" t="s">
        <v>547</v>
      </c>
      <c r="C56" s="613" t="s">
        <v>548</v>
      </c>
      <c r="D56" s="613"/>
      <c r="E56" s="613"/>
      <c r="F56" s="613"/>
      <c r="G56" s="613"/>
      <c r="H56" s="613" t="s">
        <v>549</v>
      </c>
      <c r="I56" s="613"/>
      <c r="J56" s="640" t="s">
        <v>550</v>
      </c>
      <c r="K56" s="640"/>
      <c r="L56" s="640"/>
      <c r="M56" s="640"/>
      <c r="N56" s="640"/>
      <c r="O56" s="640"/>
      <c r="P56" s="640"/>
      <c r="Q56" s="2"/>
      <c r="R56" s="2"/>
      <c r="S56" s="2"/>
      <c r="T56" s="2"/>
      <c r="U56" s="2"/>
      <c r="V56" s="2"/>
    </row>
    <row r="57" spans="1:22" x14ac:dyDescent="0.3">
      <c r="A57" s="2"/>
      <c r="B57" s="2"/>
      <c r="C57" s="2"/>
      <c r="D57" s="2"/>
      <c r="E57" s="2"/>
      <c r="F57" s="2"/>
      <c r="G57" s="2"/>
      <c r="H57" s="2"/>
      <c r="I57" s="2"/>
      <c r="J57" s="2"/>
      <c r="K57" s="2"/>
      <c r="L57" s="2"/>
      <c r="M57" s="2"/>
      <c r="N57" s="2"/>
      <c r="O57" s="2"/>
      <c r="P57" s="2"/>
      <c r="Q57" s="2"/>
      <c r="R57" s="2"/>
      <c r="S57" s="2"/>
      <c r="T57" s="2"/>
      <c r="U57" s="2"/>
      <c r="V57" s="2"/>
    </row>
    <row r="58" spans="1:22" x14ac:dyDescent="0.3">
      <c r="A58" s="2"/>
      <c r="B58" s="647" t="s">
        <v>551</v>
      </c>
      <c r="C58" s="647"/>
      <c r="D58" s="647"/>
      <c r="E58" s="647"/>
      <c r="F58" s="647"/>
      <c r="G58" s="647"/>
      <c r="H58" s="647"/>
      <c r="I58" s="647"/>
      <c r="J58" s="647"/>
      <c r="K58" s="647"/>
      <c r="L58" s="647"/>
      <c r="M58" s="647"/>
      <c r="N58" s="647"/>
      <c r="O58" s="647"/>
      <c r="P58" s="647"/>
      <c r="Q58" s="2"/>
      <c r="R58" s="2"/>
      <c r="S58" s="2"/>
      <c r="T58" s="2"/>
      <c r="U58" s="2"/>
      <c r="V58" s="2"/>
    </row>
    <row r="59" spans="1:22" x14ac:dyDescent="0.3">
      <c r="A59" s="2"/>
      <c r="B59" s="2"/>
      <c r="C59" s="2"/>
      <c r="D59" s="2"/>
      <c r="E59" s="2"/>
      <c r="F59" s="2"/>
      <c r="G59" s="2"/>
      <c r="H59" s="2"/>
      <c r="I59" s="2"/>
      <c r="J59" s="2"/>
      <c r="K59" s="2"/>
      <c r="L59" s="2"/>
      <c r="M59" s="2"/>
      <c r="N59" s="2"/>
      <c r="O59" s="2"/>
      <c r="P59" s="2"/>
      <c r="Q59" s="2"/>
      <c r="R59" s="2"/>
      <c r="S59" s="2"/>
      <c r="T59" s="2"/>
      <c r="U59" s="2"/>
      <c r="V59" s="2"/>
    </row>
    <row r="60" spans="1:22" x14ac:dyDescent="0.3">
      <c r="A60" s="2"/>
      <c r="B60" s="107" t="s">
        <v>55</v>
      </c>
      <c r="C60" s="648" t="s">
        <v>552</v>
      </c>
      <c r="D60" s="648"/>
      <c r="E60" s="648"/>
      <c r="F60" s="648"/>
      <c r="G60" s="648"/>
      <c r="H60" s="648"/>
      <c r="I60" s="648"/>
      <c r="J60" s="648"/>
      <c r="K60" s="648"/>
      <c r="L60" s="648"/>
      <c r="M60" s="648"/>
      <c r="N60" s="648"/>
      <c r="O60" s="649" t="s">
        <v>553</v>
      </c>
      <c r="P60" s="649"/>
      <c r="Q60" s="2"/>
      <c r="R60" s="2"/>
      <c r="S60" s="2"/>
      <c r="T60" s="2"/>
      <c r="U60" s="2"/>
      <c r="V60" s="2"/>
    </row>
    <row r="61" spans="1:22" ht="48.6" customHeight="1" x14ac:dyDescent="0.3">
      <c r="A61" s="2"/>
      <c r="B61" s="25" t="s">
        <v>554</v>
      </c>
      <c r="C61" s="646" t="s">
        <v>555</v>
      </c>
      <c r="D61" s="646"/>
      <c r="E61" s="646"/>
      <c r="F61" s="646"/>
      <c r="G61" s="646"/>
      <c r="H61" s="646"/>
      <c r="I61" s="646"/>
      <c r="J61" s="646"/>
      <c r="K61" s="646"/>
      <c r="L61" s="646"/>
      <c r="M61" s="646"/>
      <c r="N61" s="646"/>
      <c r="O61" s="646" t="s">
        <v>545</v>
      </c>
      <c r="P61" s="650"/>
      <c r="Q61" s="2"/>
      <c r="R61" s="2"/>
      <c r="S61" s="2"/>
      <c r="T61" s="2"/>
      <c r="U61" s="2"/>
      <c r="V61" s="2"/>
    </row>
    <row r="62" spans="1:22" ht="48.6" customHeight="1" x14ac:dyDescent="0.3">
      <c r="A62" s="2"/>
      <c r="B62" s="25" t="s">
        <v>556</v>
      </c>
      <c r="C62" s="643" t="s">
        <v>557</v>
      </c>
      <c r="D62" s="644"/>
      <c r="E62" s="644"/>
      <c r="F62" s="644"/>
      <c r="G62" s="644"/>
      <c r="H62" s="644"/>
      <c r="I62" s="644"/>
      <c r="J62" s="644"/>
      <c r="K62" s="644"/>
      <c r="L62" s="644"/>
      <c r="M62" s="644"/>
      <c r="N62" s="645"/>
      <c r="O62" s="646" t="s">
        <v>545</v>
      </c>
      <c r="P62" s="646"/>
      <c r="Q62" s="2"/>
      <c r="R62" s="2"/>
      <c r="S62" s="2"/>
      <c r="T62" s="2"/>
      <c r="U62" s="2"/>
      <c r="V62" s="2"/>
    </row>
    <row r="63" spans="1:22" x14ac:dyDescent="0.3">
      <c r="A63" s="2"/>
      <c r="B63" s="2"/>
      <c r="C63" s="2"/>
      <c r="D63" s="2"/>
      <c r="E63" s="2"/>
      <c r="F63" s="2"/>
      <c r="G63" s="2"/>
      <c r="H63" s="2"/>
      <c r="I63" s="2"/>
      <c r="J63" s="2"/>
      <c r="K63" s="2"/>
      <c r="L63" s="2"/>
      <c r="M63" s="2"/>
      <c r="N63" s="2"/>
      <c r="O63" s="2"/>
      <c r="P63" s="2"/>
      <c r="Q63" s="2"/>
      <c r="R63" s="2"/>
      <c r="S63" s="2"/>
      <c r="T63" s="2"/>
      <c r="U63" s="2"/>
      <c r="V63" s="2"/>
    </row>
    <row r="64" spans="1:22" x14ac:dyDescent="0.3">
      <c r="A64" s="2"/>
      <c r="B64" s="2"/>
      <c r="C64" s="2"/>
      <c r="D64" s="2"/>
      <c r="E64" s="2"/>
      <c r="F64" s="2"/>
      <c r="G64" s="2"/>
      <c r="H64" s="2"/>
      <c r="I64" s="2"/>
      <c r="J64" s="2"/>
      <c r="K64" s="2"/>
      <c r="L64" s="2"/>
      <c r="M64" s="2"/>
      <c r="N64" s="2"/>
      <c r="O64" s="2"/>
      <c r="P64" s="2"/>
      <c r="Q64" s="2"/>
      <c r="R64" s="2"/>
      <c r="S64" s="2"/>
      <c r="T64" s="2"/>
      <c r="U64" s="2"/>
      <c r="V64" s="2"/>
    </row>
    <row r="65" spans="1:22" x14ac:dyDescent="0.3">
      <c r="A65" s="2"/>
      <c r="B65" s="2"/>
      <c r="C65" s="2"/>
      <c r="D65" s="2"/>
      <c r="E65" s="2"/>
      <c r="F65" s="2"/>
      <c r="G65" s="2"/>
      <c r="H65" s="2"/>
      <c r="I65" s="2"/>
      <c r="J65" s="2"/>
      <c r="K65" s="2"/>
      <c r="L65" s="2"/>
      <c r="M65" s="2"/>
      <c r="N65" s="2"/>
      <c r="O65" s="2"/>
      <c r="P65" s="2"/>
      <c r="Q65" s="2"/>
      <c r="R65" s="2"/>
      <c r="S65" s="2"/>
      <c r="T65" s="2"/>
      <c r="U65" s="2"/>
      <c r="V65" s="2"/>
    </row>
    <row r="67" spans="1:22" x14ac:dyDescent="0.3">
      <c r="D67" s="117"/>
      <c r="E67" s="118"/>
      <c r="F67" s="118"/>
      <c r="H67" s="119"/>
      <c r="I67" s="119"/>
      <c r="L67" s="119"/>
      <c r="M67" s="119"/>
      <c r="N67" s="119"/>
    </row>
    <row r="68" spans="1:22" x14ac:dyDescent="0.3">
      <c r="A68" s="2"/>
      <c r="B68" s="2"/>
      <c r="C68" s="2"/>
      <c r="D68" s="2"/>
      <c r="E68" s="2"/>
      <c r="F68" s="2"/>
      <c r="G68" s="2"/>
      <c r="H68" s="2"/>
      <c r="I68" s="2"/>
      <c r="J68" s="2"/>
      <c r="K68" s="2"/>
      <c r="L68" s="2"/>
      <c r="M68" s="2"/>
      <c r="N68" s="2"/>
      <c r="O68" s="2"/>
      <c r="P68" s="2"/>
      <c r="Q68" s="2"/>
      <c r="R68" s="2"/>
      <c r="S68" s="2"/>
      <c r="T68" s="2"/>
      <c r="U68" s="2"/>
      <c r="V68" s="2"/>
    </row>
    <row r="69" spans="1:22" x14ac:dyDescent="0.3">
      <c r="A69" s="2"/>
      <c r="B69" s="2"/>
      <c r="C69" s="2"/>
      <c r="D69" s="2"/>
      <c r="E69" s="2"/>
      <c r="F69" s="2"/>
      <c r="G69" s="2"/>
      <c r="H69" s="2"/>
      <c r="I69" s="2"/>
      <c r="J69" s="2"/>
      <c r="K69" s="2"/>
      <c r="L69" s="2"/>
      <c r="M69" s="2"/>
      <c r="N69" s="2"/>
      <c r="O69" s="2"/>
      <c r="P69" s="2"/>
      <c r="Q69" s="2"/>
      <c r="R69" s="2"/>
      <c r="S69" s="2"/>
      <c r="T69" s="2"/>
      <c r="U69" s="2"/>
      <c r="V69" s="2"/>
    </row>
    <row r="70" spans="1:22" x14ac:dyDescent="0.3">
      <c r="A70" s="2"/>
      <c r="B70" s="2"/>
      <c r="C70" s="2"/>
      <c r="D70" s="2"/>
      <c r="E70" s="2"/>
      <c r="F70" s="2"/>
      <c r="G70" s="2"/>
      <c r="H70" s="2"/>
      <c r="I70" s="2"/>
      <c r="J70" s="2"/>
      <c r="K70" s="2"/>
      <c r="L70" s="2"/>
      <c r="M70" s="2"/>
      <c r="N70" s="2"/>
      <c r="O70" s="2"/>
      <c r="P70" s="2"/>
      <c r="Q70" s="2"/>
      <c r="R70" s="2"/>
      <c r="S70" s="2"/>
      <c r="T70" s="2"/>
      <c r="U70" s="2"/>
      <c r="V70" s="2"/>
    </row>
    <row r="71" spans="1:22" x14ac:dyDescent="0.3">
      <c r="A71" s="2"/>
      <c r="B71" s="2"/>
      <c r="C71" s="2"/>
      <c r="D71" s="2"/>
      <c r="E71" s="2"/>
      <c r="F71" s="2"/>
      <c r="G71" s="2"/>
      <c r="H71" s="2"/>
      <c r="I71" s="2"/>
      <c r="J71" s="2"/>
      <c r="K71" s="2"/>
      <c r="L71" s="2"/>
      <c r="M71" s="2"/>
      <c r="N71" s="2"/>
      <c r="O71" s="2"/>
      <c r="P71" s="2"/>
      <c r="Q71" s="2"/>
      <c r="R71" s="2"/>
      <c r="S71" s="2"/>
      <c r="T71" s="2"/>
      <c r="U71" s="2"/>
      <c r="V71" s="2"/>
    </row>
    <row r="72" spans="1:22" x14ac:dyDescent="0.3">
      <c r="A72" s="2"/>
      <c r="B72" s="2"/>
      <c r="C72" s="2"/>
      <c r="D72" s="2"/>
      <c r="E72" s="2"/>
      <c r="F72" s="2"/>
      <c r="G72" s="2"/>
      <c r="H72" s="2"/>
      <c r="I72" s="2"/>
      <c r="J72" s="2"/>
      <c r="K72" s="2"/>
      <c r="L72" s="2"/>
      <c r="M72" s="2"/>
      <c r="N72" s="2"/>
      <c r="O72" s="2"/>
      <c r="P72" s="2"/>
      <c r="Q72" s="2"/>
      <c r="R72" s="2"/>
      <c r="S72" s="2"/>
      <c r="T72" s="2"/>
      <c r="U72" s="2"/>
      <c r="V72" s="2"/>
    </row>
    <row r="73" spans="1:22" x14ac:dyDescent="0.3">
      <c r="A73" s="2"/>
      <c r="B73" s="2"/>
      <c r="C73" s="2"/>
      <c r="D73" s="2"/>
      <c r="E73" s="2"/>
      <c r="F73" s="2"/>
      <c r="G73" s="2"/>
      <c r="H73" s="2"/>
      <c r="I73" s="2"/>
      <c r="J73" s="2"/>
      <c r="K73" s="2"/>
      <c r="L73" s="2"/>
      <c r="M73" s="2"/>
      <c r="N73" s="2"/>
      <c r="O73" s="2"/>
      <c r="P73" s="2"/>
      <c r="Q73" s="2"/>
      <c r="R73" s="2"/>
      <c r="S73" s="2"/>
      <c r="T73" s="2"/>
      <c r="U73" s="2"/>
      <c r="V73" s="2"/>
    </row>
    <row r="74" spans="1:22" x14ac:dyDescent="0.3">
      <c r="A74" s="2"/>
      <c r="B74" s="2"/>
      <c r="C74" s="2"/>
      <c r="D74" s="2"/>
      <c r="E74" s="2"/>
      <c r="F74" s="2"/>
      <c r="G74" s="2"/>
      <c r="H74" s="2"/>
      <c r="I74" s="2"/>
      <c r="J74" s="2"/>
      <c r="K74" s="2"/>
      <c r="L74" s="2"/>
      <c r="M74" s="2"/>
      <c r="N74" s="2"/>
      <c r="O74" s="2"/>
      <c r="P74" s="2"/>
      <c r="Q74" s="2"/>
      <c r="R74" s="2"/>
      <c r="S74" s="2"/>
      <c r="T74" s="2"/>
      <c r="U74" s="2"/>
      <c r="V74" s="2"/>
    </row>
    <row r="75" spans="1:22" x14ac:dyDescent="0.3">
      <c r="A75" s="2"/>
      <c r="B75" s="2"/>
      <c r="C75" s="2"/>
      <c r="D75" s="2"/>
      <c r="E75" s="2"/>
      <c r="F75" s="2"/>
      <c r="G75" s="2"/>
      <c r="H75" s="2"/>
      <c r="I75" s="2"/>
      <c r="J75" s="2"/>
      <c r="K75" s="2"/>
      <c r="L75" s="2"/>
      <c r="M75" s="2"/>
      <c r="N75" s="2"/>
      <c r="O75" s="2"/>
      <c r="P75" s="2"/>
      <c r="Q75" s="2"/>
      <c r="R75" s="2"/>
      <c r="S75" s="2"/>
      <c r="T75" s="2"/>
      <c r="U75" s="2"/>
      <c r="V75" s="2"/>
    </row>
    <row r="76" spans="1:22" x14ac:dyDescent="0.3">
      <c r="A76" s="2"/>
      <c r="B76" s="2"/>
      <c r="C76" s="2"/>
      <c r="D76" s="2"/>
      <c r="E76" s="2"/>
      <c r="F76" s="2"/>
      <c r="G76" s="2"/>
      <c r="H76" s="2"/>
      <c r="I76" s="2"/>
      <c r="J76" s="2"/>
      <c r="K76" s="2"/>
      <c r="L76" s="2"/>
      <c r="M76" s="2"/>
      <c r="N76" s="2"/>
      <c r="O76" s="2"/>
      <c r="P76" s="2"/>
      <c r="Q76" s="2"/>
      <c r="R76" s="2"/>
      <c r="S76" s="2"/>
      <c r="T76" s="2"/>
      <c r="U76" s="2"/>
      <c r="V76" s="2"/>
    </row>
    <row r="77" spans="1:22" x14ac:dyDescent="0.3">
      <c r="A77" s="2"/>
      <c r="B77" s="2"/>
      <c r="C77" s="2"/>
      <c r="D77" s="2"/>
      <c r="E77" s="2"/>
      <c r="F77" s="2"/>
      <c r="G77" s="2"/>
      <c r="H77" s="2"/>
      <c r="I77" s="2"/>
      <c r="J77" s="2"/>
      <c r="K77" s="2"/>
      <c r="L77" s="2"/>
      <c r="M77" s="2"/>
      <c r="N77" s="2"/>
      <c r="O77" s="2"/>
      <c r="P77" s="2"/>
      <c r="Q77" s="2"/>
      <c r="R77" s="2"/>
      <c r="S77" s="2"/>
      <c r="T77" s="2"/>
      <c r="U77" s="2"/>
      <c r="V77" s="2"/>
    </row>
    <row r="78" spans="1:22" x14ac:dyDescent="0.3">
      <c r="A78" s="2"/>
      <c r="B78" s="2"/>
      <c r="C78" s="2"/>
      <c r="D78" s="2"/>
      <c r="E78" s="2"/>
      <c r="F78" s="2"/>
      <c r="G78" s="2"/>
      <c r="H78" s="2"/>
      <c r="I78" s="2"/>
      <c r="J78" s="2"/>
      <c r="K78" s="2"/>
      <c r="L78" s="2"/>
      <c r="M78" s="2"/>
      <c r="N78" s="2"/>
      <c r="O78" s="2"/>
      <c r="P78" s="2"/>
      <c r="Q78" s="2"/>
      <c r="R78" s="2"/>
      <c r="S78" s="2"/>
      <c r="T78" s="2"/>
      <c r="U78" s="2"/>
      <c r="V78" s="2"/>
    </row>
    <row r="79" spans="1:22" x14ac:dyDescent="0.3">
      <c r="A79" s="2"/>
      <c r="B79" s="2"/>
      <c r="C79" s="2"/>
      <c r="D79" s="2"/>
      <c r="E79" s="2"/>
      <c r="F79" s="2"/>
      <c r="G79" s="2"/>
      <c r="H79" s="2"/>
      <c r="I79" s="2"/>
      <c r="J79" s="2"/>
      <c r="K79" s="2"/>
      <c r="L79" s="2"/>
      <c r="M79" s="2"/>
      <c r="N79" s="2"/>
      <c r="O79" s="2"/>
      <c r="P79" s="2"/>
      <c r="Q79" s="2"/>
      <c r="R79" s="2"/>
      <c r="S79" s="2"/>
      <c r="T79" s="2"/>
      <c r="U79" s="2"/>
      <c r="V79" s="2"/>
    </row>
  </sheetData>
  <mergeCells count="164">
    <mergeCell ref="B9:P9"/>
    <mergeCell ref="C11:D11"/>
    <mergeCell ref="E11:F11"/>
    <mergeCell ref="G11:H11"/>
    <mergeCell ref="I11:J11"/>
    <mergeCell ref="K11:L11"/>
    <mergeCell ref="M11:N11"/>
    <mergeCell ref="O11:P11"/>
    <mergeCell ref="B2:P2"/>
    <mergeCell ref="B4:P4"/>
    <mergeCell ref="B5:P5"/>
    <mergeCell ref="B6:G6"/>
    <mergeCell ref="H6:P6"/>
    <mergeCell ref="B7:G7"/>
    <mergeCell ref="H7:P7"/>
    <mergeCell ref="O12:P12"/>
    <mergeCell ref="C13:D13"/>
    <mergeCell ref="E13:F13"/>
    <mergeCell ref="G13:H13"/>
    <mergeCell ref="I13:J13"/>
    <mergeCell ref="K13:L13"/>
    <mergeCell ref="M13:N13"/>
    <mergeCell ref="O13:P13"/>
    <mergeCell ref="C12:D12"/>
    <mergeCell ref="E12:F12"/>
    <mergeCell ref="G12:H12"/>
    <mergeCell ref="I12:J12"/>
    <mergeCell ref="K12:L12"/>
    <mergeCell ref="M12:N12"/>
    <mergeCell ref="O14:P14"/>
    <mergeCell ref="C15:D15"/>
    <mergeCell ref="E15:F15"/>
    <mergeCell ref="G15:H15"/>
    <mergeCell ref="I15:J15"/>
    <mergeCell ref="K15:L15"/>
    <mergeCell ref="M15:N15"/>
    <mergeCell ref="O15:P15"/>
    <mergeCell ref="C14:D14"/>
    <mergeCell ref="E14:F14"/>
    <mergeCell ref="G14:H14"/>
    <mergeCell ref="I14:J14"/>
    <mergeCell ref="K14:L14"/>
    <mergeCell ref="M14:N14"/>
    <mergeCell ref="O16:P16"/>
    <mergeCell ref="C17:D17"/>
    <mergeCell ref="E17:F17"/>
    <mergeCell ref="G17:H17"/>
    <mergeCell ref="I17:J17"/>
    <mergeCell ref="K17:L17"/>
    <mergeCell ref="M17:N17"/>
    <mergeCell ref="O17:P17"/>
    <mergeCell ref="C16:D16"/>
    <mergeCell ref="E16:F16"/>
    <mergeCell ref="G16:H16"/>
    <mergeCell ref="I16:J16"/>
    <mergeCell ref="K16:L16"/>
    <mergeCell ref="M16:N16"/>
    <mergeCell ref="B24:P24"/>
    <mergeCell ref="B25:P25"/>
    <mergeCell ref="C27:G27"/>
    <mergeCell ref="H27:I27"/>
    <mergeCell ref="J27:P27"/>
    <mergeCell ref="C28:G28"/>
    <mergeCell ref="H28:I28"/>
    <mergeCell ref="J28:P28"/>
    <mergeCell ref="O22:P22"/>
    <mergeCell ref="C22:D22"/>
    <mergeCell ref="E22:F22"/>
    <mergeCell ref="G22:H22"/>
    <mergeCell ref="I22:J22"/>
    <mergeCell ref="K22:L22"/>
    <mergeCell ref="M22:N22"/>
    <mergeCell ref="C31:G31"/>
    <mergeCell ref="H31:I31"/>
    <mergeCell ref="J31:P31"/>
    <mergeCell ref="C32:G32"/>
    <mergeCell ref="H32:I32"/>
    <mergeCell ref="J32:P32"/>
    <mergeCell ref="C29:G29"/>
    <mergeCell ref="H29:I29"/>
    <mergeCell ref="J29:P29"/>
    <mergeCell ref="C30:G30"/>
    <mergeCell ref="H30:I30"/>
    <mergeCell ref="J30:P30"/>
    <mergeCell ref="C35:G35"/>
    <mergeCell ref="H35:I35"/>
    <mergeCell ref="J35:P35"/>
    <mergeCell ref="C36:G36"/>
    <mergeCell ref="H36:I36"/>
    <mergeCell ref="J36:P36"/>
    <mergeCell ref="C33:G33"/>
    <mergeCell ref="H33:I33"/>
    <mergeCell ref="J33:P33"/>
    <mergeCell ref="C34:G34"/>
    <mergeCell ref="H34:I34"/>
    <mergeCell ref="J34:P34"/>
    <mergeCell ref="C37:G37"/>
    <mergeCell ref="H37:I37"/>
    <mergeCell ref="J37:P37"/>
    <mergeCell ref="B39:P39"/>
    <mergeCell ref="B41:D46"/>
    <mergeCell ref="E41:P41"/>
    <mergeCell ref="E42:P42"/>
    <mergeCell ref="E43:P43"/>
    <mergeCell ref="E44:G44"/>
    <mergeCell ref="H44:P44"/>
    <mergeCell ref="H53:I53"/>
    <mergeCell ref="J53:P53"/>
    <mergeCell ref="E45:G45"/>
    <mergeCell ref="H45:P45"/>
    <mergeCell ref="E46:G46"/>
    <mergeCell ref="H46:P46"/>
    <mergeCell ref="B49:P49"/>
    <mergeCell ref="C51:G51"/>
    <mergeCell ref="H51:I51"/>
    <mergeCell ref="J51:P51"/>
    <mergeCell ref="E20:F20"/>
    <mergeCell ref="G20:H20"/>
    <mergeCell ref="K20:L20"/>
    <mergeCell ref="M20:N20"/>
    <mergeCell ref="C61:N61"/>
    <mergeCell ref="O61:P61"/>
    <mergeCell ref="C62:N62"/>
    <mergeCell ref="O62:P62"/>
    <mergeCell ref="C56:G56"/>
    <mergeCell ref="H56:I56"/>
    <mergeCell ref="J56:P56"/>
    <mergeCell ref="B58:P58"/>
    <mergeCell ref="C60:N60"/>
    <mergeCell ref="O60:P60"/>
    <mergeCell ref="C54:G54"/>
    <mergeCell ref="H54:I54"/>
    <mergeCell ref="J54:P54"/>
    <mergeCell ref="C55:G55"/>
    <mergeCell ref="H55:I55"/>
    <mergeCell ref="J55:P55"/>
    <mergeCell ref="C52:G52"/>
    <mergeCell ref="H52:I52"/>
    <mergeCell ref="J52:P52"/>
    <mergeCell ref="C53:G53"/>
    <mergeCell ref="O20:P20"/>
    <mergeCell ref="M19:N19"/>
    <mergeCell ref="I20:J20"/>
    <mergeCell ref="M18:N18"/>
    <mergeCell ref="C21:D21"/>
    <mergeCell ref="E21:F21"/>
    <mergeCell ref="G21:H21"/>
    <mergeCell ref="I21:J21"/>
    <mergeCell ref="K21:L21"/>
    <mergeCell ref="M21:N21"/>
    <mergeCell ref="O21:P21"/>
    <mergeCell ref="C18:D18"/>
    <mergeCell ref="E18:F18"/>
    <mergeCell ref="G18:H18"/>
    <mergeCell ref="I18:J18"/>
    <mergeCell ref="I19:J19"/>
    <mergeCell ref="O18:P18"/>
    <mergeCell ref="O19:P19"/>
    <mergeCell ref="C19:D19"/>
    <mergeCell ref="E19:F19"/>
    <mergeCell ref="G19:H19"/>
    <mergeCell ref="K19:L19"/>
    <mergeCell ref="K18:L18"/>
    <mergeCell ref="C20:D2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P74"/>
  <sheetViews>
    <sheetView topLeftCell="F24" zoomScaleNormal="100" workbookViewId="0">
      <selection activeCell="F24" sqref="F24:P24"/>
    </sheetView>
  </sheetViews>
  <sheetFormatPr defaultColWidth="9.44140625" defaultRowHeight="13.8" x14ac:dyDescent="0.25"/>
  <cols>
    <col min="1" max="1" width="2.5546875" style="2" customWidth="1"/>
    <col min="2" max="5" width="9.44140625" style="2"/>
    <col min="6" max="16" width="12.44140625" style="2" customWidth="1"/>
    <col min="17" max="16384" width="9.44140625" style="2"/>
  </cols>
  <sheetData>
    <row r="2" spans="2:16" ht="17.399999999999999" x14ac:dyDescent="0.25">
      <c r="B2" s="752" t="s">
        <v>573</v>
      </c>
      <c r="C2" s="752"/>
      <c r="D2" s="752"/>
      <c r="E2" s="752"/>
      <c r="F2" s="752"/>
      <c r="G2" s="752"/>
      <c r="H2" s="752"/>
      <c r="I2" s="752"/>
      <c r="J2" s="752"/>
      <c r="K2" s="752"/>
      <c r="L2" s="752"/>
      <c r="M2" s="752"/>
      <c r="N2" s="752"/>
      <c r="O2" s="752"/>
      <c r="P2" s="752"/>
    </row>
    <row r="4" spans="2:16" x14ac:dyDescent="0.25">
      <c r="B4" s="683" t="s">
        <v>574</v>
      </c>
      <c r="C4" s="683"/>
      <c r="D4" s="683"/>
      <c r="E4" s="683"/>
      <c r="F4" s="683"/>
      <c r="G4" s="683"/>
      <c r="H4" s="683"/>
      <c r="I4" s="683"/>
      <c r="J4" s="683"/>
      <c r="K4" s="683"/>
      <c r="L4" s="683"/>
      <c r="M4" s="683"/>
      <c r="N4" s="683"/>
      <c r="O4" s="683"/>
      <c r="P4" s="683"/>
    </row>
    <row r="5" spans="2:16" ht="29.25" customHeight="1" x14ac:dyDescent="0.25">
      <c r="B5" s="684" t="s">
        <v>575</v>
      </c>
      <c r="C5" s="684"/>
      <c r="D5" s="684"/>
      <c r="E5" s="684"/>
      <c r="F5" s="684"/>
      <c r="G5" s="684"/>
      <c r="H5" s="684"/>
      <c r="I5" s="684"/>
      <c r="J5" s="684"/>
      <c r="K5" s="684"/>
      <c r="L5" s="684"/>
      <c r="M5" s="684"/>
      <c r="N5" s="684"/>
      <c r="O5" s="684"/>
      <c r="P5" s="684"/>
    </row>
    <row r="7" spans="2:16" x14ac:dyDescent="0.25">
      <c r="B7" s="107" t="s">
        <v>55</v>
      </c>
      <c r="C7" s="649" t="s">
        <v>385</v>
      </c>
      <c r="D7" s="649"/>
      <c r="E7" s="649"/>
      <c r="F7" s="649" t="s">
        <v>576</v>
      </c>
      <c r="G7" s="649"/>
      <c r="H7" s="649"/>
      <c r="I7" s="649"/>
      <c r="J7" s="649"/>
      <c r="K7" s="649"/>
      <c r="L7" s="649"/>
      <c r="M7" s="649"/>
      <c r="N7" s="649"/>
      <c r="O7" s="649"/>
      <c r="P7" s="649"/>
    </row>
    <row r="8" spans="2:16" ht="30" customHeight="1" x14ac:dyDescent="0.25">
      <c r="B8" s="111" t="s">
        <v>271</v>
      </c>
      <c r="C8" s="724" t="s">
        <v>577</v>
      </c>
      <c r="D8" s="724"/>
      <c r="E8" s="724"/>
      <c r="F8" s="736" t="s">
        <v>578</v>
      </c>
      <c r="G8" s="737"/>
      <c r="H8" s="737"/>
      <c r="I8" s="737"/>
      <c r="J8" s="737"/>
      <c r="K8" s="737"/>
      <c r="L8" s="737"/>
      <c r="M8" s="737"/>
      <c r="N8" s="737"/>
      <c r="O8" s="737"/>
      <c r="P8" s="738"/>
    </row>
    <row r="9" spans="2:16" x14ac:dyDescent="0.25">
      <c r="B9" s="111" t="s">
        <v>579</v>
      </c>
      <c r="C9" s="724" t="s">
        <v>580</v>
      </c>
      <c r="D9" s="724"/>
      <c r="E9" s="724"/>
      <c r="F9" s="725" t="s">
        <v>581</v>
      </c>
      <c r="G9" s="725"/>
      <c r="H9" s="725"/>
      <c r="I9" s="725"/>
      <c r="J9" s="725"/>
      <c r="K9" s="725"/>
      <c r="L9" s="725"/>
      <c r="M9" s="725"/>
      <c r="N9" s="725"/>
      <c r="O9" s="725"/>
      <c r="P9" s="725"/>
    </row>
    <row r="10" spans="2:16" x14ac:dyDescent="0.25">
      <c r="B10" s="111" t="s">
        <v>582</v>
      </c>
      <c r="C10" s="724" t="s">
        <v>583</v>
      </c>
      <c r="D10" s="724"/>
      <c r="E10" s="724"/>
      <c r="F10" s="725" t="s">
        <v>584</v>
      </c>
      <c r="G10" s="725"/>
      <c r="H10" s="725"/>
      <c r="I10" s="725"/>
      <c r="J10" s="725"/>
      <c r="K10" s="725"/>
      <c r="L10" s="725"/>
      <c r="M10" s="725"/>
      <c r="N10" s="725"/>
      <c r="O10" s="725"/>
      <c r="P10" s="725"/>
    </row>
    <row r="11" spans="2:16" x14ac:dyDescent="0.25">
      <c r="B11" s="739" t="s">
        <v>585</v>
      </c>
      <c r="C11" s="741" t="s">
        <v>586</v>
      </c>
      <c r="D11" s="742"/>
      <c r="E11" s="743"/>
      <c r="F11" s="725" t="s">
        <v>587</v>
      </c>
      <c r="G11" s="725"/>
      <c r="H11" s="725"/>
      <c r="I11" s="725"/>
      <c r="J11" s="725"/>
      <c r="K11" s="725"/>
      <c r="L11" s="725"/>
      <c r="M11" s="725"/>
      <c r="N11" s="725"/>
      <c r="O11" s="725"/>
      <c r="P11" s="725"/>
    </row>
    <row r="12" spans="2:16" x14ac:dyDescent="0.25">
      <c r="B12" s="751"/>
      <c r="C12" s="748"/>
      <c r="D12" s="749"/>
      <c r="E12" s="750"/>
      <c r="F12" s="736" t="s">
        <v>588</v>
      </c>
      <c r="G12" s="737"/>
      <c r="H12" s="737"/>
      <c r="I12" s="737"/>
      <c r="J12" s="737"/>
      <c r="K12" s="737"/>
      <c r="L12" s="737"/>
      <c r="M12" s="737"/>
      <c r="N12" s="737"/>
      <c r="O12" s="737"/>
      <c r="P12" s="738"/>
    </row>
    <row r="13" spans="2:16" x14ac:dyDescent="0.25">
      <c r="B13" s="751"/>
      <c r="C13" s="748"/>
      <c r="D13" s="749"/>
      <c r="E13" s="750"/>
      <c r="F13" s="736" t="s">
        <v>589</v>
      </c>
      <c r="G13" s="737"/>
      <c r="H13" s="737"/>
      <c r="I13" s="737"/>
      <c r="J13" s="737"/>
      <c r="K13" s="737"/>
      <c r="L13" s="737"/>
      <c r="M13" s="737"/>
      <c r="N13" s="737"/>
      <c r="O13" s="737"/>
      <c r="P13" s="738"/>
    </row>
    <row r="14" spans="2:16" x14ac:dyDescent="0.25">
      <c r="B14" s="751"/>
      <c r="C14" s="748"/>
      <c r="D14" s="749"/>
      <c r="E14" s="750"/>
      <c r="F14" s="736" t="s">
        <v>590</v>
      </c>
      <c r="G14" s="737"/>
      <c r="H14" s="737"/>
      <c r="I14" s="737"/>
      <c r="J14" s="737"/>
      <c r="K14" s="737"/>
      <c r="L14" s="737"/>
      <c r="M14" s="737"/>
      <c r="N14" s="737"/>
      <c r="O14" s="737"/>
      <c r="P14" s="738"/>
    </row>
    <row r="15" spans="2:16" x14ac:dyDescent="0.25">
      <c r="B15" s="751"/>
      <c r="C15" s="748"/>
      <c r="D15" s="749"/>
      <c r="E15" s="750"/>
      <c r="F15" s="736" t="s">
        <v>591</v>
      </c>
      <c r="G15" s="737"/>
      <c r="H15" s="737"/>
      <c r="I15" s="737"/>
      <c r="J15" s="737"/>
      <c r="K15" s="737"/>
      <c r="L15" s="737"/>
      <c r="M15" s="737"/>
      <c r="N15" s="737"/>
      <c r="O15" s="737"/>
      <c r="P15" s="738"/>
    </row>
    <row r="16" spans="2:16" x14ac:dyDescent="0.25">
      <c r="B16" s="740"/>
      <c r="C16" s="744"/>
      <c r="D16" s="745"/>
      <c r="E16" s="746"/>
      <c r="F16" s="736" t="s">
        <v>592</v>
      </c>
      <c r="G16" s="737"/>
      <c r="H16" s="737"/>
      <c r="I16" s="737"/>
      <c r="J16" s="737"/>
      <c r="K16" s="737"/>
      <c r="L16" s="737"/>
      <c r="M16" s="737"/>
      <c r="N16" s="737"/>
      <c r="O16" s="737"/>
      <c r="P16" s="738"/>
    </row>
    <row r="17" spans="2:16" ht="31.5" customHeight="1" x14ac:dyDescent="0.25">
      <c r="B17" s="111" t="s">
        <v>593</v>
      </c>
      <c r="C17" s="724" t="s">
        <v>594</v>
      </c>
      <c r="D17" s="724"/>
      <c r="E17" s="724"/>
      <c r="F17" s="725" t="s">
        <v>595</v>
      </c>
      <c r="G17" s="725"/>
      <c r="H17" s="725"/>
      <c r="I17" s="725"/>
      <c r="J17" s="725"/>
      <c r="K17" s="725"/>
      <c r="L17" s="725"/>
      <c r="M17" s="725"/>
      <c r="N17" s="725"/>
      <c r="O17" s="725"/>
      <c r="P17" s="725"/>
    </row>
    <row r="18" spans="2:16" x14ac:dyDescent="0.25">
      <c r="B18" s="111" t="s">
        <v>596</v>
      </c>
      <c r="C18" s="724" t="s">
        <v>597</v>
      </c>
      <c r="D18" s="724"/>
      <c r="E18" s="724"/>
      <c r="F18" s="725" t="s">
        <v>598</v>
      </c>
      <c r="G18" s="725"/>
      <c r="H18" s="725"/>
      <c r="I18" s="725"/>
      <c r="J18" s="725"/>
      <c r="K18" s="725"/>
      <c r="L18" s="725"/>
      <c r="M18" s="725"/>
      <c r="N18" s="725"/>
      <c r="O18" s="725"/>
      <c r="P18" s="725"/>
    </row>
    <row r="19" spans="2:16" ht="15" customHeight="1" x14ac:dyDescent="0.25">
      <c r="B19" s="739" t="s">
        <v>599</v>
      </c>
      <c r="C19" s="741" t="s">
        <v>600</v>
      </c>
      <c r="D19" s="742"/>
      <c r="E19" s="743"/>
      <c r="F19" s="725" t="s">
        <v>601</v>
      </c>
      <c r="G19" s="725"/>
      <c r="H19" s="725"/>
      <c r="I19" s="725"/>
      <c r="J19" s="725"/>
      <c r="K19" s="725"/>
      <c r="L19" s="725"/>
      <c r="M19" s="725"/>
      <c r="N19" s="725"/>
      <c r="O19" s="725"/>
      <c r="P19" s="725"/>
    </row>
    <row r="20" spans="2:16" x14ac:dyDescent="0.25">
      <c r="B20" s="751"/>
      <c r="C20" s="748"/>
      <c r="D20" s="749"/>
      <c r="E20" s="750"/>
      <c r="F20" s="736" t="s">
        <v>602</v>
      </c>
      <c r="G20" s="737"/>
      <c r="H20" s="737"/>
      <c r="I20" s="737"/>
      <c r="J20" s="737"/>
      <c r="K20" s="737"/>
      <c r="L20" s="737"/>
      <c r="M20" s="737"/>
      <c r="N20" s="737"/>
      <c r="O20" s="737"/>
      <c r="P20" s="738"/>
    </row>
    <row r="21" spans="2:16" x14ac:dyDescent="0.25">
      <c r="B21" s="751"/>
      <c r="C21" s="748"/>
      <c r="D21" s="749"/>
      <c r="E21" s="750"/>
      <c r="F21" s="736" t="s">
        <v>603</v>
      </c>
      <c r="G21" s="737"/>
      <c r="H21" s="737"/>
      <c r="I21" s="737"/>
      <c r="J21" s="737"/>
      <c r="K21" s="737"/>
      <c r="L21" s="737"/>
      <c r="M21" s="737"/>
      <c r="N21" s="737"/>
      <c r="O21" s="737"/>
      <c r="P21" s="738"/>
    </row>
    <row r="22" spans="2:16" x14ac:dyDescent="0.25">
      <c r="B22" s="751"/>
      <c r="C22" s="748"/>
      <c r="D22" s="749"/>
      <c r="E22" s="750"/>
      <c r="F22" s="736" t="s">
        <v>604</v>
      </c>
      <c r="G22" s="737"/>
      <c r="H22" s="737"/>
      <c r="I22" s="737"/>
      <c r="J22" s="737"/>
      <c r="K22" s="737"/>
      <c r="L22" s="737"/>
      <c r="M22" s="737"/>
      <c r="N22" s="737"/>
      <c r="O22" s="737"/>
      <c r="P22" s="738"/>
    </row>
    <row r="23" spans="2:16" x14ac:dyDescent="0.25">
      <c r="B23" s="751"/>
      <c r="C23" s="748"/>
      <c r="D23" s="749"/>
      <c r="E23" s="750"/>
      <c r="F23" s="736" t="s">
        <v>605</v>
      </c>
      <c r="G23" s="737"/>
      <c r="H23" s="737"/>
      <c r="I23" s="737"/>
      <c r="J23" s="737"/>
      <c r="K23" s="737"/>
      <c r="L23" s="737"/>
      <c r="M23" s="737"/>
      <c r="N23" s="737"/>
      <c r="O23" s="737"/>
      <c r="P23" s="738"/>
    </row>
    <row r="24" spans="2:16" x14ac:dyDescent="0.25">
      <c r="B24" s="740"/>
      <c r="C24" s="744"/>
      <c r="D24" s="745"/>
      <c r="E24" s="746"/>
      <c r="F24" s="736" t="s">
        <v>606</v>
      </c>
      <c r="G24" s="737"/>
      <c r="H24" s="737"/>
      <c r="I24" s="737"/>
      <c r="J24" s="737"/>
      <c r="K24" s="737"/>
      <c r="L24" s="737"/>
      <c r="M24" s="737"/>
      <c r="N24" s="737"/>
      <c r="O24" s="737"/>
      <c r="P24" s="738"/>
    </row>
    <row r="26" spans="2:16" x14ac:dyDescent="0.25">
      <c r="B26" s="683" t="s">
        <v>607</v>
      </c>
      <c r="C26" s="683"/>
      <c r="D26" s="683"/>
      <c r="E26" s="683"/>
      <c r="F26" s="683"/>
      <c r="G26" s="683"/>
      <c r="H26" s="683"/>
      <c r="I26" s="683"/>
      <c r="J26" s="683"/>
      <c r="K26" s="683"/>
      <c r="L26" s="683"/>
      <c r="M26" s="683"/>
      <c r="N26" s="683"/>
      <c r="O26" s="683"/>
      <c r="P26" s="683"/>
    </row>
    <row r="27" spans="2:16" x14ac:dyDescent="0.25">
      <c r="B27" s="732" t="s">
        <v>608</v>
      </c>
      <c r="C27" s="732"/>
      <c r="D27" s="732"/>
      <c r="E27" s="732"/>
      <c r="F27" s="732"/>
      <c r="G27" s="732"/>
      <c r="H27" s="732"/>
      <c r="I27" s="732"/>
      <c r="J27" s="732"/>
      <c r="K27" s="732"/>
      <c r="L27" s="732"/>
      <c r="M27" s="732"/>
      <c r="N27" s="732"/>
      <c r="O27" s="732"/>
      <c r="P27" s="732"/>
    </row>
    <row r="29" spans="2:16" x14ac:dyDescent="0.25">
      <c r="B29" s="106" t="s">
        <v>55</v>
      </c>
      <c r="C29" s="649" t="s">
        <v>385</v>
      </c>
      <c r="D29" s="649"/>
      <c r="E29" s="649"/>
      <c r="F29" s="649" t="s">
        <v>576</v>
      </c>
      <c r="G29" s="649"/>
      <c r="H29" s="649"/>
      <c r="I29" s="649"/>
      <c r="J29" s="649"/>
      <c r="K29" s="649"/>
      <c r="L29" s="649"/>
      <c r="M29" s="649"/>
      <c r="N29" s="649"/>
      <c r="O29" s="649"/>
      <c r="P29" s="649"/>
    </row>
    <row r="30" spans="2:16" ht="45.75" customHeight="1" x14ac:dyDescent="0.25">
      <c r="B30" s="103" t="s">
        <v>271</v>
      </c>
      <c r="C30" s="724" t="s">
        <v>609</v>
      </c>
      <c r="D30" s="724"/>
      <c r="E30" s="724"/>
      <c r="F30" s="736" t="s">
        <v>610</v>
      </c>
      <c r="G30" s="737"/>
      <c r="H30" s="737"/>
      <c r="I30" s="737"/>
      <c r="J30" s="737"/>
      <c r="K30" s="737"/>
      <c r="L30" s="737"/>
      <c r="M30" s="737"/>
      <c r="N30" s="737"/>
      <c r="O30" s="737"/>
      <c r="P30" s="738"/>
    </row>
    <row r="31" spans="2:16" x14ac:dyDescent="0.25">
      <c r="B31" s="739" t="s">
        <v>579</v>
      </c>
      <c r="C31" s="741" t="s">
        <v>611</v>
      </c>
      <c r="D31" s="742"/>
      <c r="E31" s="743"/>
      <c r="F31" s="725" t="s">
        <v>612</v>
      </c>
      <c r="G31" s="725"/>
      <c r="H31" s="725"/>
      <c r="I31" s="725"/>
      <c r="J31" s="725"/>
      <c r="K31" s="725"/>
      <c r="L31" s="725"/>
      <c r="M31" s="725"/>
      <c r="N31" s="725"/>
      <c r="O31" s="725"/>
      <c r="P31" s="725"/>
    </row>
    <row r="32" spans="2:16" x14ac:dyDescent="0.25">
      <c r="B32" s="751"/>
      <c r="C32" s="748"/>
      <c r="D32" s="749"/>
      <c r="E32" s="750"/>
      <c r="F32" s="725" t="s">
        <v>613</v>
      </c>
      <c r="G32" s="725"/>
      <c r="H32" s="725"/>
      <c r="I32" s="725"/>
      <c r="J32" s="725"/>
      <c r="K32" s="725"/>
      <c r="L32" s="725"/>
      <c r="M32" s="725"/>
      <c r="N32" s="725"/>
      <c r="O32" s="725"/>
      <c r="P32" s="725"/>
    </row>
    <row r="33" spans="2:16" x14ac:dyDescent="0.25">
      <c r="B33" s="751"/>
      <c r="C33" s="748"/>
      <c r="D33" s="749"/>
      <c r="E33" s="750"/>
      <c r="F33" s="736" t="s">
        <v>614</v>
      </c>
      <c r="G33" s="737"/>
      <c r="H33" s="737"/>
      <c r="I33" s="737"/>
      <c r="J33" s="737"/>
      <c r="K33" s="737"/>
      <c r="L33" s="737"/>
      <c r="M33" s="737"/>
      <c r="N33" s="737"/>
      <c r="O33" s="737"/>
      <c r="P33" s="738"/>
    </row>
    <row r="34" spans="2:16" x14ac:dyDescent="0.25">
      <c r="B34" s="751"/>
      <c r="C34" s="748"/>
      <c r="D34" s="749"/>
      <c r="E34" s="750"/>
      <c r="F34" s="736" t="s">
        <v>615</v>
      </c>
      <c r="G34" s="737"/>
      <c r="H34" s="737"/>
      <c r="I34" s="737"/>
      <c r="J34" s="737"/>
      <c r="K34" s="737"/>
      <c r="L34" s="737"/>
      <c r="M34" s="737"/>
      <c r="N34" s="737"/>
      <c r="O34" s="737"/>
      <c r="P34" s="738"/>
    </row>
    <row r="35" spans="2:16" x14ac:dyDescent="0.25">
      <c r="B35" s="751"/>
      <c r="C35" s="748"/>
      <c r="D35" s="749"/>
      <c r="E35" s="750"/>
      <c r="F35" s="736" t="s">
        <v>616</v>
      </c>
      <c r="G35" s="737"/>
      <c r="H35" s="737"/>
      <c r="I35" s="737"/>
      <c r="J35" s="737"/>
      <c r="K35" s="737"/>
      <c r="L35" s="737"/>
      <c r="M35" s="737"/>
      <c r="N35" s="737"/>
      <c r="O35" s="737"/>
      <c r="P35" s="738"/>
    </row>
    <row r="36" spans="2:16" x14ac:dyDescent="0.25">
      <c r="B36" s="751"/>
      <c r="C36" s="748"/>
      <c r="D36" s="749"/>
      <c r="E36" s="750"/>
      <c r="F36" s="736" t="s">
        <v>617</v>
      </c>
      <c r="G36" s="737"/>
      <c r="H36" s="737"/>
      <c r="I36" s="737"/>
      <c r="J36" s="737"/>
      <c r="K36" s="737"/>
      <c r="L36" s="737"/>
      <c r="M36" s="737"/>
      <c r="N36" s="737"/>
      <c r="O36" s="737"/>
      <c r="P36" s="738"/>
    </row>
    <row r="37" spans="2:16" x14ac:dyDescent="0.25">
      <c r="B37" s="751"/>
      <c r="C37" s="744"/>
      <c r="D37" s="745"/>
      <c r="E37" s="746"/>
      <c r="F37" s="736" t="s">
        <v>618</v>
      </c>
      <c r="G37" s="737"/>
      <c r="H37" s="737"/>
      <c r="I37" s="737"/>
      <c r="J37" s="737"/>
      <c r="K37" s="737"/>
      <c r="L37" s="737"/>
      <c r="M37" s="737"/>
      <c r="N37" s="737"/>
      <c r="O37" s="737"/>
      <c r="P37" s="738"/>
    </row>
    <row r="38" spans="2:16" x14ac:dyDescent="0.25">
      <c r="B38" s="735" t="s">
        <v>582</v>
      </c>
      <c r="C38" s="741" t="s">
        <v>619</v>
      </c>
      <c r="D38" s="742"/>
      <c r="E38" s="743"/>
      <c r="F38" s="736" t="s">
        <v>620</v>
      </c>
      <c r="G38" s="737"/>
      <c r="H38" s="737"/>
      <c r="I38" s="737"/>
      <c r="J38" s="737"/>
      <c r="K38" s="737"/>
      <c r="L38" s="737"/>
      <c r="M38" s="737"/>
      <c r="N38" s="737"/>
      <c r="O38" s="737"/>
      <c r="P38" s="738"/>
    </row>
    <row r="39" spans="2:16" x14ac:dyDescent="0.25">
      <c r="B39" s="735"/>
      <c r="C39" s="748"/>
      <c r="D39" s="749"/>
      <c r="E39" s="750"/>
      <c r="F39" s="725" t="s">
        <v>621</v>
      </c>
      <c r="G39" s="725"/>
      <c r="H39" s="725"/>
      <c r="I39" s="725"/>
      <c r="J39" s="725"/>
      <c r="K39" s="725"/>
      <c r="L39" s="725"/>
      <c r="M39" s="725"/>
      <c r="N39" s="725"/>
      <c r="O39" s="725"/>
      <c r="P39" s="725"/>
    </row>
    <row r="40" spans="2:16" x14ac:dyDescent="0.25">
      <c r="B40" s="735"/>
      <c r="C40" s="748"/>
      <c r="D40" s="749"/>
      <c r="E40" s="750"/>
      <c r="F40" s="725" t="s">
        <v>622</v>
      </c>
      <c r="G40" s="725"/>
      <c r="H40" s="725"/>
      <c r="I40" s="725"/>
      <c r="J40" s="725"/>
      <c r="K40" s="725"/>
      <c r="L40" s="725"/>
      <c r="M40" s="725"/>
      <c r="N40" s="725"/>
      <c r="O40" s="725"/>
      <c r="P40" s="725"/>
    </row>
    <row r="41" spans="2:16" x14ac:dyDescent="0.25">
      <c r="B41" s="735"/>
      <c r="C41" s="748"/>
      <c r="D41" s="749"/>
      <c r="E41" s="750"/>
      <c r="F41" s="725" t="s">
        <v>623</v>
      </c>
      <c r="G41" s="725"/>
      <c r="H41" s="725"/>
      <c r="I41" s="725"/>
      <c r="J41" s="725"/>
      <c r="K41" s="725"/>
      <c r="L41" s="725"/>
      <c r="M41" s="725"/>
      <c r="N41" s="725"/>
      <c r="O41" s="725"/>
      <c r="P41" s="725"/>
    </row>
    <row r="42" spans="2:16" x14ac:dyDescent="0.25">
      <c r="B42" s="735"/>
      <c r="C42" s="748"/>
      <c r="D42" s="749"/>
      <c r="E42" s="750"/>
      <c r="F42" s="736" t="s">
        <v>624</v>
      </c>
      <c r="G42" s="737"/>
      <c r="H42" s="737"/>
      <c r="I42" s="737"/>
      <c r="J42" s="737"/>
      <c r="K42" s="737"/>
      <c r="L42" s="737"/>
      <c r="M42" s="737"/>
      <c r="N42" s="737"/>
      <c r="O42" s="737"/>
      <c r="P42" s="738"/>
    </row>
    <row r="43" spans="2:16" x14ac:dyDescent="0.25">
      <c r="B43" s="735"/>
      <c r="C43" s="748"/>
      <c r="D43" s="749"/>
      <c r="E43" s="750"/>
      <c r="F43" s="736" t="s">
        <v>625</v>
      </c>
      <c r="G43" s="737"/>
      <c r="H43" s="737"/>
      <c r="I43" s="737"/>
      <c r="J43" s="737"/>
      <c r="K43" s="737"/>
      <c r="L43" s="737"/>
      <c r="M43" s="737"/>
      <c r="N43" s="737"/>
      <c r="O43" s="737"/>
      <c r="P43" s="738"/>
    </row>
    <row r="44" spans="2:16" x14ac:dyDescent="0.25">
      <c r="B44" s="735"/>
      <c r="C44" s="748"/>
      <c r="D44" s="749"/>
      <c r="E44" s="750"/>
      <c r="F44" s="736" t="s">
        <v>626</v>
      </c>
      <c r="G44" s="737"/>
      <c r="H44" s="737"/>
      <c r="I44" s="737"/>
      <c r="J44" s="737"/>
      <c r="K44" s="737"/>
      <c r="L44" s="737"/>
      <c r="M44" s="737"/>
      <c r="N44" s="737"/>
      <c r="O44" s="737"/>
      <c r="P44" s="738"/>
    </row>
    <row r="45" spans="2:16" ht="15" customHeight="1" x14ac:dyDescent="0.25">
      <c r="B45" s="735" t="s">
        <v>585</v>
      </c>
      <c r="C45" s="724" t="s">
        <v>583</v>
      </c>
      <c r="D45" s="724"/>
      <c r="E45" s="724"/>
      <c r="F45" s="736" t="s">
        <v>627</v>
      </c>
      <c r="G45" s="737"/>
      <c r="H45" s="737"/>
      <c r="I45" s="737"/>
      <c r="J45" s="737"/>
      <c r="K45" s="737"/>
      <c r="L45" s="737"/>
      <c r="M45" s="737"/>
      <c r="N45" s="737"/>
      <c r="O45" s="737"/>
      <c r="P45" s="738"/>
    </row>
    <row r="46" spans="2:16" x14ac:dyDescent="0.25">
      <c r="B46" s="735"/>
      <c r="C46" s="724"/>
      <c r="D46" s="724"/>
      <c r="E46" s="724"/>
      <c r="F46" s="736" t="s">
        <v>628</v>
      </c>
      <c r="G46" s="737"/>
      <c r="H46" s="737"/>
      <c r="I46" s="737"/>
      <c r="J46" s="737"/>
      <c r="K46" s="737"/>
      <c r="L46" s="737"/>
      <c r="M46" s="737"/>
      <c r="N46" s="737"/>
      <c r="O46" s="737"/>
      <c r="P46" s="738"/>
    </row>
    <row r="47" spans="2:16" x14ac:dyDescent="0.25">
      <c r="B47" s="735"/>
      <c r="C47" s="724"/>
      <c r="D47" s="724"/>
      <c r="E47" s="724"/>
      <c r="F47" s="725" t="s">
        <v>629</v>
      </c>
      <c r="G47" s="725"/>
      <c r="H47" s="725"/>
      <c r="I47" s="725"/>
      <c r="J47" s="725"/>
      <c r="K47" s="725"/>
      <c r="L47" s="725"/>
      <c r="M47" s="725"/>
      <c r="N47" s="725"/>
      <c r="O47" s="725"/>
      <c r="P47" s="725"/>
    </row>
    <row r="48" spans="2:16" x14ac:dyDescent="0.25">
      <c r="B48" s="735"/>
      <c r="C48" s="724"/>
      <c r="D48" s="724"/>
      <c r="E48" s="724"/>
      <c r="F48" s="736" t="s">
        <v>584</v>
      </c>
      <c r="G48" s="737"/>
      <c r="H48" s="737"/>
      <c r="I48" s="737"/>
      <c r="J48" s="737"/>
      <c r="K48" s="737"/>
      <c r="L48" s="737"/>
      <c r="M48" s="737"/>
      <c r="N48" s="737"/>
      <c r="O48" s="737"/>
      <c r="P48" s="738"/>
    </row>
    <row r="49" spans="2:16" x14ac:dyDescent="0.25">
      <c r="B49" s="735"/>
      <c r="C49" s="724"/>
      <c r="D49" s="724"/>
      <c r="E49" s="724"/>
      <c r="F49" s="725" t="s">
        <v>630</v>
      </c>
      <c r="G49" s="725"/>
      <c r="H49" s="725"/>
      <c r="I49" s="725"/>
      <c r="J49" s="725"/>
      <c r="K49" s="725"/>
      <c r="L49" s="725"/>
      <c r="M49" s="725"/>
      <c r="N49" s="725"/>
      <c r="O49" s="725"/>
      <c r="P49" s="725"/>
    </row>
    <row r="50" spans="2:16" x14ac:dyDescent="0.25">
      <c r="B50" s="739" t="s">
        <v>593</v>
      </c>
      <c r="C50" s="741" t="s">
        <v>586</v>
      </c>
      <c r="D50" s="742"/>
      <c r="E50" s="743"/>
      <c r="F50" s="736" t="s">
        <v>631</v>
      </c>
      <c r="G50" s="737"/>
      <c r="H50" s="737"/>
      <c r="I50" s="737"/>
      <c r="J50" s="737"/>
      <c r="K50" s="737"/>
      <c r="L50" s="737"/>
      <c r="M50" s="737"/>
      <c r="N50" s="737"/>
      <c r="O50" s="737"/>
      <c r="P50" s="738"/>
    </row>
    <row r="51" spans="2:16" x14ac:dyDescent="0.25">
      <c r="B51" s="740"/>
      <c r="C51" s="744"/>
      <c r="D51" s="745"/>
      <c r="E51" s="746"/>
      <c r="F51" s="725" t="s">
        <v>592</v>
      </c>
      <c r="G51" s="725"/>
      <c r="H51" s="725"/>
      <c r="I51" s="725"/>
      <c r="J51" s="725"/>
      <c r="K51" s="725"/>
      <c r="L51" s="725"/>
      <c r="M51" s="725"/>
      <c r="N51" s="725"/>
      <c r="O51" s="725"/>
      <c r="P51" s="725"/>
    </row>
    <row r="52" spans="2:16" x14ac:dyDescent="0.25">
      <c r="B52" s="733" t="s">
        <v>596</v>
      </c>
      <c r="C52" s="747" t="s">
        <v>597</v>
      </c>
      <c r="D52" s="747"/>
      <c r="E52" s="747"/>
      <c r="F52" s="734" t="s">
        <v>632</v>
      </c>
      <c r="G52" s="734"/>
      <c r="H52" s="734"/>
      <c r="I52" s="734"/>
      <c r="J52" s="734"/>
      <c r="K52" s="734"/>
      <c r="L52" s="734"/>
      <c r="M52" s="734"/>
      <c r="N52" s="734"/>
      <c r="O52" s="734"/>
      <c r="P52" s="734"/>
    </row>
    <row r="53" spans="2:16" x14ac:dyDescent="0.25">
      <c r="B53" s="733"/>
      <c r="C53" s="747"/>
      <c r="D53" s="747"/>
      <c r="E53" s="747"/>
      <c r="F53" s="734" t="s">
        <v>633</v>
      </c>
      <c r="G53" s="734"/>
      <c r="H53" s="734"/>
      <c r="I53" s="734"/>
      <c r="J53" s="734"/>
      <c r="K53" s="734"/>
      <c r="L53" s="734"/>
      <c r="M53" s="734"/>
      <c r="N53" s="734"/>
      <c r="O53" s="734"/>
      <c r="P53" s="734"/>
    </row>
    <row r="54" spans="2:16" x14ac:dyDescent="0.25">
      <c r="B54" s="733"/>
      <c r="C54" s="747"/>
      <c r="D54" s="747"/>
      <c r="E54" s="747"/>
      <c r="F54" s="734" t="s">
        <v>634</v>
      </c>
      <c r="G54" s="734"/>
      <c r="H54" s="734"/>
      <c r="I54" s="734"/>
      <c r="J54" s="734"/>
      <c r="K54" s="734"/>
      <c r="L54" s="734"/>
      <c r="M54" s="734"/>
      <c r="N54" s="734"/>
      <c r="O54" s="734"/>
      <c r="P54" s="734"/>
    </row>
    <row r="55" spans="2:16" x14ac:dyDescent="0.25">
      <c r="B55" s="733"/>
      <c r="C55" s="747"/>
      <c r="D55" s="747"/>
      <c r="E55" s="747"/>
      <c r="F55" s="734" t="s">
        <v>635</v>
      </c>
      <c r="G55" s="734"/>
      <c r="H55" s="734"/>
      <c r="I55" s="734"/>
      <c r="J55" s="734"/>
      <c r="K55" s="734"/>
      <c r="L55" s="734"/>
      <c r="M55" s="734"/>
      <c r="N55" s="734"/>
      <c r="O55" s="734"/>
      <c r="P55" s="734"/>
    </row>
    <row r="56" spans="2:16" x14ac:dyDescent="0.25">
      <c r="B56" s="733" t="s">
        <v>599</v>
      </c>
      <c r="C56" s="724" t="s">
        <v>594</v>
      </c>
      <c r="D56" s="724"/>
      <c r="E56" s="724"/>
      <c r="F56" s="734" t="s">
        <v>636</v>
      </c>
      <c r="G56" s="734"/>
      <c r="H56" s="734"/>
      <c r="I56" s="734"/>
      <c r="J56" s="734"/>
      <c r="K56" s="734"/>
      <c r="L56" s="734"/>
      <c r="M56" s="734"/>
      <c r="N56" s="734"/>
      <c r="O56" s="734"/>
      <c r="P56" s="734"/>
    </row>
    <row r="57" spans="2:16" x14ac:dyDescent="0.25">
      <c r="B57" s="733"/>
      <c r="C57" s="724"/>
      <c r="D57" s="724"/>
      <c r="E57" s="724"/>
      <c r="F57" s="734" t="s">
        <v>595</v>
      </c>
      <c r="G57" s="734"/>
      <c r="H57" s="734"/>
      <c r="I57" s="734"/>
      <c r="J57" s="734"/>
      <c r="K57" s="734"/>
      <c r="L57" s="734"/>
      <c r="M57" s="734"/>
      <c r="N57" s="734"/>
      <c r="O57" s="734"/>
      <c r="P57" s="734"/>
    </row>
    <row r="58" spans="2:16" x14ac:dyDescent="0.25">
      <c r="B58" s="735" t="s">
        <v>637</v>
      </c>
      <c r="C58" s="724" t="s">
        <v>600</v>
      </c>
      <c r="D58" s="724"/>
      <c r="E58" s="724"/>
      <c r="F58" s="734" t="s">
        <v>603</v>
      </c>
      <c r="G58" s="734"/>
      <c r="H58" s="734"/>
      <c r="I58" s="734"/>
      <c r="J58" s="734"/>
      <c r="K58" s="734"/>
      <c r="L58" s="734"/>
      <c r="M58" s="734"/>
      <c r="N58" s="734"/>
      <c r="O58" s="734"/>
      <c r="P58" s="734"/>
    </row>
    <row r="59" spans="2:16" x14ac:dyDescent="0.25">
      <c r="B59" s="735"/>
      <c r="C59" s="724"/>
      <c r="D59" s="724"/>
      <c r="E59" s="724"/>
      <c r="F59" s="734" t="s">
        <v>604</v>
      </c>
      <c r="G59" s="734"/>
      <c r="H59" s="734"/>
      <c r="I59" s="734"/>
      <c r="J59" s="734"/>
      <c r="K59" s="734"/>
      <c r="L59" s="734"/>
      <c r="M59" s="734"/>
      <c r="N59" s="734"/>
      <c r="O59" s="734"/>
      <c r="P59" s="734"/>
    </row>
    <row r="60" spans="2:16" x14ac:dyDescent="0.25">
      <c r="B60" s="735"/>
      <c r="C60" s="724"/>
      <c r="D60" s="724"/>
      <c r="E60" s="724"/>
      <c r="F60" s="734" t="s">
        <v>605</v>
      </c>
      <c r="G60" s="734"/>
      <c r="H60" s="734"/>
      <c r="I60" s="734"/>
      <c r="J60" s="734"/>
      <c r="K60" s="734"/>
      <c r="L60" s="734"/>
      <c r="M60" s="734"/>
      <c r="N60" s="734"/>
      <c r="O60" s="734"/>
      <c r="P60" s="734"/>
    </row>
    <row r="61" spans="2:16" x14ac:dyDescent="0.25">
      <c r="B61" s="735"/>
      <c r="C61" s="724"/>
      <c r="D61" s="724"/>
      <c r="E61" s="724"/>
      <c r="F61" s="734" t="s">
        <v>638</v>
      </c>
      <c r="G61" s="734"/>
      <c r="H61" s="734"/>
      <c r="I61" s="734"/>
      <c r="J61" s="734"/>
      <c r="K61" s="734"/>
      <c r="L61" s="734"/>
      <c r="M61" s="734"/>
      <c r="N61" s="734"/>
      <c r="O61" s="734"/>
      <c r="P61" s="734"/>
    </row>
    <row r="62" spans="2:16" x14ac:dyDescent="0.25">
      <c r="B62" s="735"/>
      <c r="C62" s="724"/>
      <c r="D62" s="724"/>
      <c r="E62" s="724"/>
      <c r="F62" s="725" t="s">
        <v>639</v>
      </c>
      <c r="G62" s="725"/>
      <c r="H62" s="725"/>
      <c r="I62" s="725"/>
      <c r="J62" s="725"/>
      <c r="K62" s="725"/>
      <c r="L62" s="725"/>
      <c r="M62" s="725"/>
      <c r="N62" s="725"/>
      <c r="O62" s="725"/>
      <c r="P62" s="725"/>
    </row>
    <row r="63" spans="2:16" x14ac:dyDescent="0.25">
      <c r="B63" s="735"/>
      <c r="C63" s="724"/>
      <c r="D63" s="724"/>
      <c r="E63" s="724"/>
      <c r="F63" s="725" t="s">
        <v>640</v>
      </c>
      <c r="G63" s="725"/>
      <c r="H63" s="725"/>
      <c r="I63" s="725"/>
      <c r="J63" s="725"/>
      <c r="K63" s="725"/>
      <c r="L63" s="725"/>
      <c r="M63" s="725"/>
      <c r="N63" s="725"/>
      <c r="O63" s="725"/>
      <c r="P63" s="725"/>
    </row>
    <row r="64" spans="2:16" x14ac:dyDescent="0.25">
      <c r="B64" s="735"/>
      <c r="C64" s="724"/>
      <c r="D64" s="724"/>
      <c r="E64" s="724"/>
      <c r="F64" s="725" t="s">
        <v>641</v>
      </c>
      <c r="G64" s="725"/>
      <c r="H64" s="725"/>
      <c r="I64" s="725"/>
      <c r="J64" s="725"/>
      <c r="K64" s="725"/>
      <c r="L64" s="725"/>
      <c r="M64" s="725"/>
      <c r="N64" s="725"/>
      <c r="O64" s="725"/>
      <c r="P64" s="725"/>
    </row>
    <row r="65" spans="2:16" x14ac:dyDescent="0.25">
      <c r="B65" s="735"/>
      <c r="C65" s="724"/>
      <c r="D65" s="724"/>
      <c r="E65" s="724"/>
      <c r="F65" s="725" t="s">
        <v>642</v>
      </c>
      <c r="G65" s="725"/>
      <c r="H65" s="725"/>
      <c r="I65" s="725"/>
      <c r="J65" s="725"/>
      <c r="K65" s="725"/>
      <c r="L65" s="725"/>
      <c r="M65" s="725"/>
      <c r="N65" s="725"/>
      <c r="O65" s="725"/>
      <c r="P65" s="725"/>
    </row>
    <row r="66" spans="2:16" x14ac:dyDescent="0.25">
      <c r="B66" s="735"/>
      <c r="C66" s="724"/>
      <c r="D66" s="724"/>
      <c r="E66" s="724"/>
      <c r="F66" s="734" t="s">
        <v>606</v>
      </c>
      <c r="G66" s="734"/>
      <c r="H66" s="734"/>
      <c r="I66" s="734"/>
      <c r="J66" s="734"/>
      <c r="K66" s="734"/>
      <c r="L66" s="734"/>
      <c r="M66" s="734"/>
      <c r="N66" s="734"/>
      <c r="O66" s="734"/>
      <c r="P66" s="734"/>
    </row>
    <row r="67" spans="2:16" x14ac:dyDescent="0.25">
      <c r="B67" s="10"/>
      <c r="C67" s="9"/>
      <c r="D67" s="9"/>
      <c r="E67" s="9"/>
    </row>
    <row r="68" spans="2:16" x14ac:dyDescent="0.25">
      <c r="B68" s="683" t="s">
        <v>643</v>
      </c>
      <c r="C68" s="683"/>
      <c r="D68" s="683"/>
      <c r="E68" s="683"/>
      <c r="F68" s="683"/>
      <c r="G68" s="683"/>
      <c r="H68" s="683"/>
      <c r="I68" s="683"/>
      <c r="J68" s="683"/>
      <c r="K68" s="683"/>
      <c r="L68" s="683"/>
      <c r="M68" s="683"/>
      <c r="N68" s="683"/>
      <c r="O68" s="683"/>
      <c r="P68" s="683"/>
    </row>
    <row r="69" spans="2:16" ht="15" customHeight="1" x14ac:dyDescent="0.25">
      <c r="B69" s="732" t="s">
        <v>608</v>
      </c>
      <c r="C69" s="732"/>
      <c r="D69" s="732"/>
      <c r="E69" s="732"/>
      <c r="F69" s="732"/>
      <c r="G69" s="732"/>
      <c r="H69" s="732"/>
      <c r="I69" s="732"/>
      <c r="J69" s="732"/>
      <c r="K69" s="732"/>
      <c r="L69" s="732"/>
      <c r="M69" s="732"/>
      <c r="N69" s="732"/>
      <c r="O69" s="732"/>
      <c r="P69" s="732"/>
    </row>
    <row r="70" spans="2:16" x14ac:dyDescent="0.25">
      <c r="B70" s="10"/>
      <c r="C70" s="9"/>
      <c r="D70" s="9"/>
      <c r="E70" s="9"/>
    </row>
    <row r="71" spans="2:16" ht="30" customHeight="1" x14ac:dyDescent="0.25">
      <c r="B71" s="106" t="s">
        <v>55</v>
      </c>
      <c r="C71" s="649" t="s">
        <v>644</v>
      </c>
      <c r="D71" s="649"/>
      <c r="E71" s="649"/>
      <c r="F71" s="649" t="s">
        <v>645</v>
      </c>
      <c r="G71" s="649"/>
      <c r="H71" s="649"/>
      <c r="I71" s="649"/>
      <c r="J71" s="649"/>
      <c r="K71" s="649"/>
      <c r="L71" s="649"/>
      <c r="M71" s="649"/>
      <c r="N71" s="649"/>
      <c r="O71" s="649"/>
      <c r="P71" s="649"/>
    </row>
    <row r="72" spans="2:16" ht="30" customHeight="1" x14ac:dyDescent="0.25">
      <c r="B72" s="25" t="s">
        <v>271</v>
      </c>
      <c r="C72" s="724" t="s">
        <v>646</v>
      </c>
      <c r="D72" s="724"/>
      <c r="E72" s="724"/>
      <c r="F72" s="726" t="s">
        <v>647</v>
      </c>
      <c r="G72" s="727"/>
      <c r="H72" s="727"/>
      <c r="I72" s="727"/>
      <c r="J72" s="727"/>
      <c r="K72" s="727"/>
      <c r="L72" s="727"/>
      <c r="M72" s="727"/>
      <c r="N72" s="727"/>
      <c r="O72" s="727"/>
      <c r="P72" s="728"/>
    </row>
    <row r="73" spans="2:16" x14ac:dyDescent="0.25">
      <c r="B73" s="25" t="s">
        <v>579</v>
      </c>
      <c r="C73" s="724" t="s">
        <v>648</v>
      </c>
      <c r="D73" s="724"/>
      <c r="E73" s="724"/>
      <c r="F73" s="729"/>
      <c r="G73" s="730"/>
      <c r="H73" s="730"/>
      <c r="I73" s="730"/>
      <c r="J73" s="730"/>
      <c r="K73" s="730"/>
      <c r="L73" s="730"/>
      <c r="M73" s="730"/>
      <c r="N73" s="730"/>
      <c r="O73" s="730"/>
      <c r="P73" s="731"/>
    </row>
    <row r="74" spans="2:16" ht="28.2" customHeight="1" x14ac:dyDescent="0.25">
      <c r="B74" s="25" t="s">
        <v>582</v>
      </c>
      <c r="C74" s="724" t="s">
        <v>649</v>
      </c>
      <c r="D74" s="724"/>
      <c r="E74" s="724"/>
      <c r="F74" s="725" t="s">
        <v>650</v>
      </c>
      <c r="G74" s="725"/>
      <c r="H74" s="725"/>
      <c r="I74" s="725"/>
      <c r="J74" s="725"/>
      <c r="K74" s="725"/>
      <c r="L74" s="725"/>
      <c r="M74" s="725"/>
      <c r="N74" s="725"/>
      <c r="O74" s="725"/>
      <c r="P74" s="725"/>
    </row>
  </sheetData>
  <mergeCells count="96">
    <mergeCell ref="F13:P13"/>
    <mergeCell ref="F14:P14"/>
    <mergeCell ref="F23:P23"/>
    <mergeCell ref="F24:P24"/>
    <mergeCell ref="B26:P26"/>
    <mergeCell ref="B11:B16"/>
    <mergeCell ref="C11:E16"/>
    <mergeCell ref="F11:P11"/>
    <mergeCell ref="F12:P12"/>
    <mergeCell ref="B2:P2"/>
    <mergeCell ref="B4:P4"/>
    <mergeCell ref="B5:P5"/>
    <mergeCell ref="C7:E7"/>
    <mergeCell ref="F7:P7"/>
    <mergeCell ref="C8:E8"/>
    <mergeCell ref="F8:P8"/>
    <mergeCell ref="C9:E9"/>
    <mergeCell ref="F9:P9"/>
    <mergeCell ref="C10:E10"/>
    <mergeCell ref="F10:P10"/>
    <mergeCell ref="F41:P41"/>
    <mergeCell ref="B27:P27"/>
    <mergeCell ref="C29:E29"/>
    <mergeCell ref="F29:P29"/>
    <mergeCell ref="F15:P15"/>
    <mergeCell ref="F16:P16"/>
    <mergeCell ref="C17:E17"/>
    <mergeCell ref="F17:P17"/>
    <mergeCell ref="C18:E18"/>
    <mergeCell ref="F18:P18"/>
    <mergeCell ref="B19:B24"/>
    <mergeCell ref="C19:E24"/>
    <mergeCell ref="F19:P19"/>
    <mergeCell ref="F20:P20"/>
    <mergeCell ref="F21:P21"/>
    <mergeCell ref="F22:P22"/>
    <mergeCell ref="B38:B44"/>
    <mergeCell ref="C38:E44"/>
    <mergeCell ref="F38:P38"/>
    <mergeCell ref="F39:P39"/>
    <mergeCell ref="C30:E30"/>
    <mergeCell ref="F30:P30"/>
    <mergeCell ref="B31:B37"/>
    <mergeCell ref="C31:E37"/>
    <mergeCell ref="F31:P31"/>
    <mergeCell ref="F32:P32"/>
    <mergeCell ref="F33:P33"/>
    <mergeCell ref="F34:P34"/>
    <mergeCell ref="F35:P35"/>
    <mergeCell ref="F36:P36"/>
    <mergeCell ref="F37:P37"/>
    <mergeCell ref="F40:P40"/>
    <mergeCell ref="B45:B49"/>
    <mergeCell ref="C45:E49"/>
    <mergeCell ref="F45:P45"/>
    <mergeCell ref="F46:P46"/>
    <mergeCell ref="F47:P47"/>
    <mergeCell ref="F48:P48"/>
    <mergeCell ref="F49:P49"/>
    <mergeCell ref="B50:B51"/>
    <mergeCell ref="C50:E51"/>
    <mergeCell ref="F50:P50"/>
    <mergeCell ref="F51:P51"/>
    <mergeCell ref="B52:B55"/>
    <mergeCell ref="C52:E55"/>
    <mergeCell ref="F52:P52"/>
    <mergeCell ref="F53:P53"/>
    <mergeCell ref="F54:P54"/>
    <mergeCell ref="F55:P55"/>
    <mergeCell ref="F64:P64"/>
    <mergeCell ref="F65:P65"/>
    <mergeCell ref="F66:P66"/>
    <mergeCell ref="F42:P42"/>
    <mergeCell ref="F43:P43"/>
    <mergeCell ref="F44:P44"/>
    <mergeCell ref="C71:E71"/>
    <mergeCell ref="B68:P68"/>
    <mergeCell ref="B69:P69"/>
    <mergeCell ref="F71:P71"/>
    <mergeCell ref="B56:B57"/>
    <mergeCell ref="C56:E57"/>
    <mergeCell ref="F56:P56"/>
    <mergeCell ref="F57:P57"/>
    <mergeCell ref="B58:B66"/>
    <mergeCell ref="C58:E66"/>
    <mergeCell ref="F58:P58"/>
    <mergeCell ref="F59:P59"/>
    <mergeCell ref="F60:P60"/>
    <mergeCell ref="F61:P61"/>
    <mergeCell ref="F62:P62"/>
    <mergeCell ref="F63:P63"/>
    <mergeCell ref="C72:E72"/>
    <mergeCell ref="C73:E73"/>
    <mergeCell ref="C74:E74"/>
    <mergeCell ref="F74:P74"/>
    <mergeCell ref="F72:P7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ed14601-a767-49df-87ac-319a5ad53ef2" xsi:nil="true"/>
    <lcf76f155ced4ddcb4097134ff3c332f xmlns="8fa2b46d-e0e5-4105-8197-5a0c810b9da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9A7F16E3557754597ADF6E4F37FD247" ma:contentTypeVersion="17" ma:contentTypeDescription="Create a new document." ma:contentTypeScope="" ma:versionID="4caf71c67ad417ac849332d04b6e60eb">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773c63055850dbc201ae2954076de4c5"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BFCAFE-5A53-43A9-B343-8E36794D58EB}">
  <ds:schemaRefs>
    <ds:schemaRef ds:uri="http://schemas.microsoft.com/office/2006/metadata/properties"/>
    <ds:schemaRef ds:uri="http://schemas.microsoft.com/office/infopath/2007/PartnerControls"/>
    <ds:schemaRef ds:uri="7ed14601-a767-49df-87ac-319a5ad53ef2"/>
    <ds:schemaRef ds:uri="8fa2b46d-e0e5-4105-8197-5a0c810b9da7"/>
  </ds:schemaRefs>
</ds:datastoreItem>
</file>

<file path=customXml/itemProps2.xml><?xml version="1.0" encoding="utf-8"?>
<ds:datastoreItem xmlns:ds="http://schemas.openxmlformats.org/officeDocument/2006/customXml" ds:itemID="{06F3C31E-2780-4275-81DC-155AF4FE8CC4}"/>
</file>

<file path=customXml/itemProps3.xml><?xml version="1.0" encoding="utf-8"?>
<ds:datastoreItem xmlns:ds="http://schemas.openxmlformats.org/officeDocument/2006/customXml" ds:itemID="{0688A7DE-1B69-4599-A1CF-5BD68CD1C4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Veiklos ataskaita</vt:lpstr>
      <vt:lpstr>Veiklos ataskaita PVZ</vt:lpstr>
      <vt:lpstr>AMP forma</vt:lpstr>
      <vt:lpstr>AMP forma_PVZ</vt:lpstr>
      <vt:lpstr>MP forma_PVZ</vt:lpstr>
      <vt:lpstr>MP forma</vt:lpstr>
      <vt:lpstr>Galutinė projekto informacija</vt:lpstr>
      <vt:lpstr>Galutinė VA_PVZ</vt:lpstr>
      <vt:lpstr>Dokumentų sąrašas</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Dovilė Sabienė</cp:lastModifiedBy>
  <cp:revision/>
  <dcterms:created xsi:type="dcterms:W3CDTF">2021-01-11T11:29:53Z</dcterms:created>
  <dcterms:modified xsi:type="dcterms:W3CDTF">2024-09-10T09:51:29Z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