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2"/>
  <workbookPr filterPrivacy="1"/>
  <xr:revisionPtr revIDLastSave="495" documentId="8_{FD330FC0-842F-42F0-9F8F-36FDA5A5AA78}" xr6:coauthVersionLast="47" xr6:coauthVersionMax="47" xr10:uidLastSave="{7BA9CF0D-14D1-45A0-9337-A190290A6766}"/>
  <bookViews>
    <workbookView xWindow="-120" yWindow="-120" windowWidth="29040" windowHeight="15840" firstSheet="2" xr2:uid="{00000000-000D-0000-FFFF-FFFF00000000}"/>
  </bookViews>
  <sheets>
    <sheet name="1. Fik. sumos (patentavimas) " sheetId="1" r:id="rId1"/>
    <sheet name="2. Fik. sumos (komercializav.)" sheetId="9" r:id="rId2"/>
    <sheet name="Patentavimo etapai" sheetId="11" r:id="rId3"/>
    <sheet name="Nuorodos" sheetId="10" r:id="rId4"/>
  </sheets>
  <definedNames>
    <definedName name="nuosav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D32" i="1"/>
  <c r="D10" i="9"/>
  <c r="D34" i="9"/>
  <c r="D28" i="9"/>
  <c r="D22" i="9"/>
  <c r="D16" i="9"/>
  <c r="D36" i="9" l="1"/>
  <c r="D37" i="9" s="1"/>
  <c r="D16" i="1"/>
  <c r="D25" i="1"/>
  <c r="D34" i="1" s="1"/>
  <c r="D38" i="9" l="1"/>
  <c r="E38" i="9" s="1"/>
  <c r="D17" i="1"/>
  <c r="D36" i="1" s="1"/>
  <c r="D37" i="1" l="1"/>
  <c r="D38" i="1" s="1"/>
  <c r="E38" i="1" s="1"/>
</calcChain>
</file>

<file path=xl/sharedStrings.xml><?xml version="1.0" encoding="utf-8"?>
<sst xmlns="http://schemas.openxmlformats.org/spreadsheetml/2006/main" count="188" uniqueCount="129">
  <si>
    <t xml:space="preserve">1 lent. Lentelė pildoma, jeigu projekto įgyvendinimo metu, planuojamas išradimo/ų patentavimas </t>
  </si>
  <si>
    <t>I etapas: Pateikta patentinė paraiška</t>
  </si>
  <si>
    <t>Išlaidos patentiniam patikėtiniui*</t>
  </si>
  <si>
    <t>Eil. Nr.</t>
  </si>
  <si>
    <t>Komercinį pasiūlymą pateikęs tiekėjas, komercinio pasiūlymo data ir numeris, arba pasirašyta sutartis su patentiniu patikėtiniu</t>
  </si>
  <si>
    <t>Kaina, Eur be PVM</t>
  </si>
  <si>
    <t>1.1.</t>
  </si>
  <si>
    <t>1.2.</t>
  </si>
  <si>
    <t>1.3.</t>
  </si>
  <si>
    <t>Tarpinė fiksuotoji suma:</t>
  </si>
  <si>
    <t>Mokesčiai</t>
  </si>
  <si>
    <t xml:space="preserve">Eil. Nr. </t>
  </si>
  <si>
    <t>Žyminis mokestis, nuoroda į informaciną apie žyminius mokesčius</t>
  </si>
  <si>
    <t>2.1.</t>
  </si>
  <si>
    <t>2.2.</t>
  </si>
  <si>
    <t>2.3.</t>
  </si>
  <si>
    <t>Fiksuotoji suma I**</t>
  </si>
  <si>
    <t>II etapas: Gautas sprendimas dėl patento išdavimo</t>
  </si>
  <si>
    <t xml:space="preserve">Išlaidos patentiniam patikėtiniui </t>
  </si>
  <si>
    <t>3.1.</t>
  </si>
  <si>
    <t>3.2.</t>
  </si>
  <si>
    <t>3.3.</t>
  </si>
  <si>
    <t>4.1.</t>
  </si>
  <si>
    <t>4.2.</t>
  </si>
  <si>
    <t>4.3</t>
  </si>
  <si>
    <t>4.4.</t>
  </si>
  <si>
    <t>Fiksuotoji suma II:</t>
  </si>
  <si>
    <t>Tiesioginės tinkamos finansuoti išlaidos</t>
  </si>
  <si>
    <t>Netiesioginės išlaidos***:</t>
  </si>
  <si>
    <t>Prašomas finansavimas****:</t>
  </si>
  <si>
    <t>* Lietuvos Respublikos patentinių patikėtinių  sąrašas https://vpb.lrv.lt/lt/apie-valstybini-patentu-biura-1/patentiniai-patiketiniai</t>
  </si>
  <si>
    <t>**Fiksuotoji suma nustatoma pagal mažiausios kainos kriterijų (Eur be PVM). Pvz. Patentinio patikėtinio paslaugų kainai pagrįsti pateikti 3 komerciniai pasiūlymai už 4 000 Eur, 5 000 Eur ir 5 500 Eur, tai tarpinė fiksuotoji suma bus 4 000 Eur, tuo tarpu išlaidos patentavimo žyminiams mokesčiams sumuojamos, o sudėjus su patentinio patikėtinio tarpine fiksuojąja suma, gaunama galutinė fiksuotoji suma. Jei žyminiai mokesčiai numatyti patentinių patikėtinių komerciniame pasiūlyme, nurodyti bendrą komercinių pasiūlymų kainą su mokesčiais.</t>
  </si>
  <si>
    <t>*** Jei 1A lentelėje pasirinkta 7 proc. netiesioginių išlaidų norma, šioje lentelėje taip pat turi būti pasirinkta 7 proc. netiesioginių išlaidų norma. Jei netiesioginės išlaidos nepasirinktos 1A lentelėje, tuomet šioje lentelėje netiesioginių išlaidų taip pat negali būti numatyta.</t>
  </si>
  <si>
    <r>
      <t xml:space="preserve">**** </t>
    </r>
    <r>
      <rPr>
        <i/>
        <sz val="9"/>
        <rFont val="Verdana"/>
        <family val="2"/>
        <charset val="186"/>
      </rPr>
      <t>Pagal PFSA 5.15.1 pagalbos intensyvumas sudaro iki 85 proc. visų patentavimo veiklai skirtų tinkamų finansuoti išlaidų.</t>
    </r>
  </si>
  <si>
    <t xml:space="preserve">2 lent. Lentelė pildoma, jeigu projekto įgyvendinimo metu, planuojamos veiklos, susijusios su sukurto produkto parengimu rinkai </t>
  </si>
  <si>
    <t>Produkto parengimo rinkai dokumentacija</t>
  </si>
  <si>
    <t>Išlaidų tipas (kiekvienam išlaidų tipui pateikiami ne mažiau kaip 3 komerciniai pasiūlymai, fiksuotai sumai nustatyti)</t>
  </si>
  <si>
    <t>Komercinį pasiūlymą pateikęs tiekėjas, komercinio pasiūlymo data ir numeris</t>
  </si>
  <si>
    <t>4.3.</t>
  </si>
  <si>
    <t>5.1.</t>
  </si>
  <si>
    <t>5.2.</t>
  </si>
  <si>
    <t>5.3.</t>
  </si>
  <si>
    <t>Fiksuotoji suma:</t>
  </si>
  <si>
    <t>Netiesioginės išlaidos**:</t>
  </si>
  <si>
    <t>Prašomas finansavimas***:</t>
  </si>
  <si>
    <t>*Fiksuotoji suma nustatoma pagal mažiausios kainos kriterijų (Eur be PVM). Pvz. Produkto parengimo rinkai paslaugos įsigijimui pagrįsti pateikti 3 komerciniai pasiūlymai už 4 000 Eur, 5 000 Eur ir 5 500 Eur, tai tarpinė fiksuotoji suma bus 4 000 Eur, į sutartį įtraukiama viena fiksuota suma, kuri išmokama pasiekus galutinį veiklos rezultatą - pateikus įrodymus apie produkto parengimą rinkai (ataskaita ar kt.).</t>
  </si>
  <si>
    <t>** Jei 1A lentelėje pasirinkta 7 proc. netiesioginių išlaidų norma, šioje lentelėje taip pat turi būti pasirinkta 7 proc. netiesioginių išlaidų norma. Jei netiesioginės išlaidos nepasirinktos 1A lentelėje, tuomet šioje lentelėje netiesioginių išlaidų taip pat negali būti numatyta.</t>
  </si>
  <si>
    <t>*** pagal PFSA 5.17.1 p. pagalbos intensyvumas sudaro iki 85 proc. visų projekto įgyvendinimo metu sukurto produkto parengimo rinkai skirtų tinkamų finansuoti išlaidų</t>
  </si>
  <si>
    <t xml:space="preserve">Išradimų patentavimo etapai </t>
  </si>
  <si>
    <t>Etapas</t>
  </si>
  <si>
    <t>išradimų patentavimas nacionaliniame patentų biure</t>
  </si>
  <si>
    <t>Išradimų patentavimas pagal Patentinės kooperacijos sutartį (tarptautinės patento paraiškos pagrindu išduotas patentas)</t>
  </si>
  <si>
    <t>Išradimų patentavimas pagal Europos patentų konvenciją</t>
  </si>
  <si>
    <r>
      <t>Išradimų patentavimas pagal Paryžiaus konvenciją (</t>
    </r>
    <r>
      <rPr>
        <b/>
        <i/>
        <sz val="10"/>
        <color rgb="FF000000"/>
        <rFont val="Verdana"/>
        <family val="2"/>
        <charset val="186"/>
      </rPr>
      <t>užsienio valstybėje tiesiogiai paduota patento paraiška</t>
    </r>
    <r>
      <rPr>
        <b/>
        <sz val="10"/>
        <color rgb="FF000000"/>
        <rFont val="Verdana"/>
        <family val="2"/>
        <charset val="186"/>
      </rPr>
      <t>)</t>
    </r>
  </si>
  <si>
    <t>patentinės paraiškos pateikimas</t>
  </si>
  <si>
    <t>Patento paraiškos (toliau – paraiška) padavimas</t>
  </si>
  <si>
    <t>prioritetinės patento paraiškos padavimo (Lietuvos Respublikoje) ir paraiškos patvirtintos kopijos išdavimo mokesčiai</t>
  </si>
  <si>
    <t>Europos patento paraiškos išradimo apibrėžties vertimo paskelbimas</t>
  </si>
  <si>
    <t>tarptautinės patento paraiškos perdavimo ir padavimo mokesčiai;</t>
  </si>
  <si>
    <t>Europos patento paraiškos padavimo mokestis</t>
  </si>
  <si>
    <t>Už paraiškos patvirtintos kopijos išdavimą</t>
  </si>
  <si>
    <t>paieškos mokestis (Europos patentų tarnyboje);</t>
  </si>
  <si>
    <t>paieškos mokestis</t>
  </si>
  <si>
    <t>paieškos mokestis (Rusijos patentų tarnyboje).</t>
  </si>
  <si>
    <t>Europos patento paraiškos padavimo tarptautinės patento paraiškos pagrindu mokestis;</t>
  </si>
  <si>
    <t>sprendimas dėl patento išdavimo</t>
  </si>
  <si>
    <t>Patento išdavimas</t>
  </si>
  <si>
    <t>Valstybių nurodymo mokestis</t>
  </si>
  <si>
    <t>patentavimo mokesčiai (neįskaitant patento išdavimo mokesčių) (Argentina; Armėnija; Azerbaidžanas; Baltarusija; Belgija; Brazilija; Čilė; Danija; Estija; Gruzija; Indija; Indonezija; Italija; Izraelis; Japonija; Jungtinė Karalystė; Jungtinės Amerikos Valstijos; Jungtiniai Arabų Emyratai; Kanada; Kazachstanas; Kinija; Latvija; Lenkija; Malaizija; Meksika; Moldova; Mongolija; Nyderlandai; Norvegija; Omanas; Pietų Afrikos Respublika; Pietų Korėja; Prancūzija; Rusija; Suomija; Švedija; Šveicarija; Turkija; Turkmėnistanas; Ukraina; Vietnamas; Vokietija);</t>
  </si>
  <si>
    <t>Apeliacijos pareiškimas</t>
  </si>
  <si>
    <t>Ekspertizės mokestis</t>
  </si>
  <si>
    <t>patento išdavimo mokesčiai (Argentina; Armėnija; Azerbaidžanas; Baltarusija; Belgija; Brazilija; Čilė; Danija; Estija; Gruzija; Indija; Indonezija; Italija; Izraelis; Japonija; Jungtinė Karalystė; Jungtinės Amerikos Valstijos; Jungtiniai Arabų Emyratai; Kanada; Kazachstanas; Kinija; Latvija; Lenkija; Malaizija; Meksika; Moldova; Mongolija; Nyderlandai; Norvegija; Omanas; Pietų Afrikos Respublika; Pietų Korėja; Prancūzija; Rusija; Suomija; Švedija; Šveicarija; Turkija; Turkmėnistanas; Ukraina; Vietnamas; Vokietija).</t>
  </si>
  <si>
    <t>Išrašo iš Lietuvos Respublikos patentų registro išdavimas</t>
  </si>
  <si>
    <t>patento galiojimo už 3-iuosius metus mokestis</t>
  </si>
  <si>
    <t>patento galiojimo už 4-iuosius metus mokestis</t>
  </si>
  <si>
    <t>patento galiojimo už 5-iuosius metus mokestis</t>
  </si>
  <si>
    <t>Europos patento išdavimo mokestis</t>
  </si>
  <si>
    <t>Europos patento išdavimo mokestis už kiekvieną papildomą lapą (nuo 36 lapo)</t>
  </si>
  <si>
    <t>Europos patento išdavimo mokestis už kiekvieną papildomą išradimo apibrėžtį (nuo 16 iki 50 apibrėžties);</t>
  </si>
  <si>
    <t>Europos patento išdavimo mokestis už kiekvieną papildomą išradimo apibrėžtį (nuo 16 iki 50 apibrėžties)</t>
  </si>
  <si>
    <t>Europos patento išdavimo mokestis už kiekvieną papildomą išradimo apibrėžtį (nuo 51 apibrėžties);</t>
  </si>
  <si>
    <t>Europos patento išdavimo mokestis už kiekvieną papildomą išradimo apibrėžtį (nuo 51 apibrėžties)</t>
  </si>
  <si>
    <t>Europos patento įsigaliojimo nurodytoje valstybėje mokesčiai (Danija; Estija; Italija; Latvija; Lenkija; Moldova; Nyderlandai; Norvegija; Suomija; Švedija; Turkija; Vokietija).</t>
  </si>
  <si>
    <t>Europos patento įsigaliojimo nurodytoje valstybėje mokesčiai (Danija; Estija; Italija; Latvija; Lenkija; Moldova; Nyderlandai; Norvegija; Suomija; Švedija; Turkija; Vokietija)</t>
  </si>
  <si>
    <t>mokesčiai, susiję su nacionalinio patento, išduoto tarptautinės patento paraiškos pagrindu, gavimu (neįskaitant patento išdavimo mokesčių) (Armėnija; Azerbaidžanas; Baltarusija; Brazilija; Čilė; Danija; Estija; Gruzija; Indija; Indonezija; Izraelis; Japonija; Jungtinė Karalystė; Jungtinės Amerikos Valstijos; Jungtiniai Arabų Emyratai; Kanada; Kazachstanas; Kinija; Lenkija; Lietuva; Malaizija; Meksika; Moldova; Mongolija; Norvegija; Omanas; Pietų Afrikos Respublika; Pietų Korėja; Rusija; Suomija; Švedija; Šveicarija; Turkija; Turkmėnistanas; Ukraina; Vietnamas; Vokietija);</t>
  </si>
  <si>
    <t>nacionalinio patento, išduoto tarptautinės patento paraiškos pagrindu, išdavimo mokesčiai (Armėnija; Azerbaidžanas; Baltarusija; Brazilija; Čilė; Danija; Estija; Gruzija; Indija; Indonezija; Izraelis; Japonija; Jungtinė Karalystė; Jungtinės Amerikos Valstijos; Jungtiniai Arabų Emyratai; Kanada; Kazachstanas; Kinija; Lenkija; Lietuva; Malaizija; Meksika; Moldova; Mongolija; Norvegija; Omanas; Pietų Afrikos Respublika; Pietų Korėja; Rusija; Suomija; Švedija; Šveicarija; Turkija; Turkmėnistanas; Ukraina; Vietnamas; Vokietija).</t>
  </si>
  <si>
    <t>Eurazijos patento paraiškos padavimo mokestis;</t>
  </si>
  <si>
    <t>Eurazijos patento išdavimo mokestis.</t>
  </si>
  <si>
    <t xml:space="preserve">INTELEKTINĖS NUOSAVYBĖS TARNYBŲ INTERNETO TINKLALAPIAI, KURIUOSE NURODOMI MOKESČIAI UŽ IŠRADIMŲ PATENTAVIMĄ </t>
  </si>
  <si>
    <t>http://www.wipo.int/pct/en/fees/index.html</t>
  </si>
  <si>
    <t>https://vpb.lrv.lt/lt/veiklos-sritys/isradimu-patentai/mokesciai-2</t>
  </si>
  <si>
    <t>https://www.epo.org/applying/fees.html</t>
  </si>
  <si>
    <t>http://iprights.dkpto.org/patent--utility-model/prices-and-payment.aspx</t>
  </si>
  <si>
    <t>https://www.epa.ee/en/patents-utility-models/patent/fees</t>
  </si>
  <si>
    <t xml:space="preserve">https://www.gov.uk/government/news/1-july-2016-update-to-the-patent-cooperation-treaty-pct-fees </t>
  </si>
  <si>
    <t>https://www.lrpv.gov.lv/en/services-1</t>
  </si>
  <si>
    <t>https://uprp.gov.pl/pl/przedmioty-ochrony/wynalazki-i-wzory-uzytkowe/wynalazki-i-wzory-uzytkowe-procedura-krajowa/oplaty-zgloszeniowe</t>
  </si>
  <si>
    <t>http://agepi.gov.md/en/inventions/fees</t>
  </si>
  <si>
    <t>http://english.rvo.nl/topics/innovation/patents-other-ip-rights/patents/fees</t>
  </si>
  <si>
    <t>https://www.patentstyret.no/en/services/patents/fees-patent/#application</t>
  </si>
  <si>
    <t>https://www.inpi.fr/en/understand-intellectual-property/the-patent</t>
  </si>
  <si>
    <t>https://www.prh.fi/en/patentit/pathakmaks/pathakmaks.html</t>
  </si>
  <si>
    <t>https://www.prv.se/en/patents/fees-and-payment/national-applications-and-patents/</t>
  </si>
  <si>
    <t>https://www.ige.ch/en/patents/feesdeadlines/switzerlandother-countries.html</t>
  </si>
  <si>
    <t>https://www.turkpatent.gov.tr/en/patent-islem-ucretleri</t>
  </si>
  <si>
    <t>http://www.dpma.de/english/patent/fees/index.html</t>
  </si>
  <si>
    <t>https://www.kierjoffe.com/news/lawyer-argentina-attorney-buenos-aires-law-firm/fees-filing-prosecuting-patent-application-argentina/</t>
  </si>
  <si>
    <t>https://aipo.am/en/pages/show/fees</t>
  </si>
  <si>
    <t>http://www.azstand.gov.az/index.php?id=25&amp;sub_id=95&amp;lang=3</t>
  </si>
  <si>
    <t>https://economie.fgov.be/en/themes/intellectual-property/fees-schedule/patents-fees-schedule</t>
  </si>
  <si>
    <t>https://www.gov.br/inpi/en/services/patents/basic-guide/basic-guide</t>
  </si>
  <si>
    <t>http://www.chilepatents.com/en/home/pct-chile-patent-fees</t>
  </si>
  <si>
    <t>https://www.sakpatenti.gov.ge/en/page/89/</t>
  </si>
  <si>
    <t>https://www.ipindia.gov.in/form-and-fees.htm</t>
  </si>
  <si>
    <t>https://dgip.go.id/</t>
  </si>
  <si>
    <t>https://uibm.mise.gov.it/index.php/en/documents/202-news-english/2036279-patents</t>
  </si>
  <si>
    <t>https://ecom.gov.il/counterspa/home/14/2/patents?language=en</t>
  </si>
  <si>
    <t>https://www.jpo.go.jp/e/system/process/tesuryo/hyou.html</t>
  </si>
  <si>
    <t>http://www.uspto.gov/learning-and-resources/fees-and-payment/uspto-fee-schedule</t>
  </si>
  <si>
    <t>http://www.agip.com/Agip_country_charges3.aspx?country_key=10&amp;service_key=P</t>
  </si>
  <si>
    <t>http://www.ic.gc.ca/eic/site/cipointernet-internetopic.nsf/eng/wr00142.html?Open&amp;wt_src=cipo-patent-main</t>
  </si>
  <si>
    <t>https://kazpatent.kz/en/content/fee</t>
  </si>
  <si>
    <t>https://english.cnipa.gov.cn/col/col3000/index.html</t>
  </si>
  <si>
    <t>https://www.myipo.gov.my/en/patent-forms-and-fees/</t>
  </si>
  <si>
    <t>http://www.impi.gob.mx/servicios/Paginas/TarifasServicioIMPI.aspx</t>
  </si>
  <si>
    <t>https://www.kipo.go.kr/en/HtmlApp?c=92004&amp;catmenu=ek03_04_01</t>
  </si>
  <si>
    <t>http://zorinlegal.com/price/fees_pct</t>
  </si>
  <si>
    <t>https://www.ige.ch/en/protecting-your-ip/patents</t>
  </si>
  <si>
    <t>https://ipvietnam.gov.vn/en_US/web/english/patents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</si>
</sst>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&quot;XDR&quot;_-;\-* #,##0.00\ &quot;XDR&quot;_-;_-* &quot;-&quot;??\ &quot;XDR&quot;_-;_-@_-"/>
    <numFmt numFmtId="165" formatCode="#,##0.00\ _X_D_R;\-#,##0.00\ _X_D_R"/>
    <numFmt numFmtId="166" formatCode="#,##0.00_ ;\-#,##0.00\ 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0"/>
      <name val="Verdana"/>
      <family val="2"/>
      <charset val="186"/>
    </font>
    <font>
      <b/>
      <sz val="10"/>
      <color theme="1"/>
      <name val="Verdana"/>
      <family val="2"/>
      <charset val="186"/>
    </font>
    <font>
      <sz val="10"/>
      <color theme="1"/>
      <name val="Verdana"/>
      <family val="2"/>
      <charset val="186"/>
    </font>
    <font>
      <i/>
      <sz val="10"/>
      <color indexed="8"/>
      <name val="Verdana"/>
      <family val="2"/>
      <charset val="186"/>
    </font>
    <font>
      <sz val="10"/>
      <color indexed="8"/>
      <name val="Verdana"/>
      <family val="2"/>
      <charset val="186"/>
    </font>
    <font>
      <b/>
      <sz val="10"/>
      <color indexed="8"/>
      <name val="Verdana"/>
      <family val="2"/>
      <charset val="186"/>
    </font>
    <font>
      <u/>
      <sz val="10"/>
      <color theme="10"/>
      <name val="Verdana"/>
      <family val="2"/>
      <charset val="186"/>
    </font>
    <font>
      <sz val="11"/>
      <color theme="1"/>
      <name val="Verdana"/>
      <family val="2"/>
      <charset val="186"/>
    </font>
    <font>
      <b/>
      <sz val="10"/>
      <color rgb="FF000000"/>
      <name val="Verdana"/>
      <family val="2"/>
      <charset val="186"/>
    </font>
    <font>
      <b/>
      <i/>
      <sz val="10"/>
      <name val="Verdana"/>
      <family val="2"/>
      <charset val="186"/>
    </font>
    <font>
      <b/>
      <i/>
      <sz val="10"/>
      <color indexed="8"/>
      <name val="Verdana"/>
      <family val="2"/>
      <charset val="186"/>
    </font>
    <font>
      <b/>
      <i/>
      <sz val="10"/>
      <color rgb="FF000000"/>
      <name val="Verdana"/>
      <family val="2"/>
      <charset val="186"/>
    </font>
    <font>
      <sz val="10"/>
      <name val="Verdana"/>
      <family val="2"/>
      <charset val="186"/>
    </font>
    <font>
      <i/>
      <sz val="10"/>
      <name val="Verdana"/>
      <family val="2"/>
      <charset val="186"/>
    </font>
    <font>
      <i/>
      <sz val="9"/>
      <color theme="1"/>
      <name val="Verdana"/>
      <family val="2"/>
      <charset val="186"/>
    </font>
    <font>
      <i/>
      <sz val="9"/>
      <color indexed="8"/>
      <name val="Verdana"/>
      <family val="2"/>
      <charset val="186"/>
    </font>
    <font>
      <i/>
      <sz val="9"/>
      <name val="Verdana"/>
      <family val="2"/>
      <charset val="186"/>
    </font>
    <font>
      <sz val="9"/>
      <name val="Verdana"/>
      <family val="2"/>
      <charset val="186"/>
    </font>
    <font>
      <b/>
      <sz val="10"/>
      <color rgb="FFCC0000"/>
      <name val="Verdana"/>
      <family val="2"/>
      <charset val="186"/>
    </font>
    <font>
      <b/>
      <sz val="10"/>
      <color theme="1"/>
      <name val="Verdana"/>
    </font>
    <font>
      <u/>
      <sz val="10"/>
      <color theme="10"/>
      <name val="Verdana"/>
    </font>
  </fonts>
  <fills count="9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0" xfId="1" applyFont="1"/>
    <xf numFmtId="0" fontId="6" fillId="0" borderId="0" xfId="0" applyFont="1" applyAlignment="1">
      <alignment horizontal="center"/>
    </xf>
    <xf numFmtId="0" fontId="11" fillId="0" borderId="0" xfId="0" applyFont="1"/>
    <xf numFmtId="0" fontId="5" fillId="3" borderId="10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 wrapText="1"/>
    </xf>
    <xf numFmtId="0" fontId="12" fillId="3" borderId="10" xfId="1" applyFont="1" applyFill="1" applyBorder="1" applyAlignment="1">
      <alignment horizont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0" xfId="0" applyFont="1" applyFill="1" applyBorder="1"/>
    <xf numFmtId="2" fontId="9" fillId="6" borderId="1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2" fontId="9" fillId="6" borderId="7" xfId="0" applyNumberFormat="1" applyFont="1" applyFill="1" applyBorder="1" applyAlignment="1">
      <alignment horizontal="center" vertical="center" wrapText="1"/>
    </xf>
    <xf numFmtId="165" fontId="9" fillId="6" borderId="1" xfId="3" applyNumberFormat="1" applyFont="1" applyFill="1" applyBorder="1" applyAlignment="1">
      <alignment horizontal="right" vertical="center" wrapText="1"/>
    </xf>
    <xf numFmtId="38" fontId="5" fillId="7" borderId="1" xfId="3" applyNumberFormat="1" applyFont="1" applyFill="1" applyBorder="1" applyAlignment="1" applyProtection="1">
      <protection locked="0"/>
    </xf>
    <xf numFmtId="2" fontId="8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1" xfId="5" applyNumberFormat="1" applyFont="1" applyFill="1" applyBorder="1" applyAlignment="1" applyProtection="1">
      <protection locked="0"/>
    </xf>
    <xf numFmtId="0" fontId="9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18" fillId="0" borderId="0" xfId="0" applyFont="1" applyAlignment="1">
      <alignment horizontal="left" wrapText="1"/>
    </xf>
    <xf numFmtId="0" fontId="5" fillId="7" borderId="1" xfId="0" applyFont="1" applyFill="1" applyBorder="1" applyProtection="1">
      <protection locked="0"/>
    </xf>
    <xf numFmtId="0" fontId="19" fillId="0" borderId="0" xfId="0" applyFont="1" applyAlignment="1">
      <alignment vertical="top" wrapText="1"/>
    </xf>
    <xf numFmtId="2" fontId="17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Alignment="1">
      <alignment horizontal="left" vertical="top" wrapText="1"/>
    </xf>
    <xf numFmtId="2" fontId="9" fillId="8" borderId="1" xfId="0" applyNumberFormat="1" applyFont="1" applyFill="1" applyBorder="1" applyAlignment="1">
      <alignment horizontal="center" vertical="center" wrapText="1"/>
    </xf>
    <xf numFmtId="166" fontId="9" fillId="8" borderId="1" xfId="4" applyNumberFormat="1" applyFont="1" applyFill="1" applyBorder="1" applyAlignment="1" applyProtection="1">
      <alignment horizontal="right" vertical="center" wrapText="1"/>
    </xf>
    <xf numFmtId="2" fontId="9" fillId="8" borderId="1" xfId="0" applyNumberFormat="1" applyFont="1" applyFill="1" applyBorder="1" applyAlignment="1">
      <alignment horizontal="right" vertical="center" wrapText="1"/>
    </xf>
    <xf numFmtId="166" fontId="5" fillId="8" borderId="1" xfId="4" applyNumberFormat="1" applyFont="1" applyFill="1" applyBorder="1" applyAlignment="1" applyProtection="1">
      <alignment horizontal="right" vertical="center"/>
    </xf>
    <xf numFmtId="166" fontId="5" fillId="8" borderId="1" xfId="4" applyNumberFormat="1" applyFont="1" applyFill="1" applyBorder="1" applyAlignment="1"/>
    <xf numFmtId="166" fontId="5" fillId="8" borderId="1" xfId="4" applyNumberFormat="1" applyFont="1" applyFill="1" applyBorder="1" applyAlignment="1">
      <alignment horizontal="right" vertical="center"/>
    </xf>
    <xf numFmtId="166" fontId="5" fillId="8" borderId="1" xfId="4" applyNumberFormat="1" applyFont="1" applyFill="1" applyBorder="1" applyAlignment="1">
      <alignment horizontal="right"/>
    </xf>
    <xf numFmtId="0" fontId="22" fillId="0" borderId="0" xfId="0" applyFont="1"/>
    <xf numFmtId="0" fontId="6" fillId="0" borderId="11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6" fillId="0" borderId="8" xfId="0" applyFont="1" applyBorder="1"/>
    <xf numFmtId="0" fontId="6" fillId="0" borderId="9" xfId="0" applyFont="1" applyBorder="1" applyAlignment="1">
      <alignment wrapText="1"/>
    </xf>
    <xf numFmtId="0" fontId="6" fillId="0" borderId="9" xfId="0" applyFont="1" applyBorder="1"/>
    <xf numFmtId="0" fontId="6" fillId="0" borderId="11" xfId="0" applyFont="1" applyBorder="1"/>
    <xf numFmtId="0" fontId="23" fillId="0" borderId="0" xfId="0" applyFont="1"/>
    <xf numFmtId="0" fontId="24" fillId="0" borderId="0" xfId="1" applyFont="1" applyAlignment="1">
      <alignment horizontal="justify" vertical="center"/>
    </xf>
    <xf numFmtId="0" fontId="21" fillId="0" borderId="0" xfId="1" applyFont="1" applyAlignment="1">
      <alignment horizontal="left" vertical="center" wrapText="1"/>
    </xf>
    <xf numFmtId="0" fontId="17" fillId="5" borderId="1" xfId="0" applyFont="1" applyFill="1" applyBorder="1" applyAlignment="1" applyProtection="1">
      <alignment horizontal="left" vertical="center" wrapText="1"/>
      <protection locked="0"/>
    </xf>
    <xf numFmtId="0" fontId="9" fillId="0" borderId="7" xfId="0" applyFont="1" applyBorder="1" applyAlignment="1">
      <alignment horizontal="right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9" fillId="0" borderId="6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center" vertical="center" wrapText="1"/>
    </xf>
    <xf numFmtId="0" fontId="19" fillId="0" borderId="0" xfId="0" applyFont="1" applyAlignment="1">
      <alignment vertical="top" wrapText="1"/>
    </xf>
    <xf numFmtId="0" fontId="9" fillId="4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/>
    </xf>
    <xf numFmtId="0" fontId="19" fillId="0" borderId="0" xfId="0" applyFont="1" applyAlignment="1">
      <alignment horizontal="left" vertical="top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6" fillId="5" borderId="1" xfId="0" applyFont="1" applyFill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4" fillId="8" borderId="4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8" fillId="0" borderId="0" xfId="0" applyFont="1" applyAlignment="1">
      <alignment horizontal="left" wrapText="1"/>
    </xf>
    <xf numFmtId="0" fontId="17" fillId="5" borderId="3" xfId="0" applyFont="1" applyFill="1" applyBorder="1" applyAlignment="1" applyProtection="1">
      <alignment horizontal="left" vertical="center" wrapText="1"/>
      <protection locked="0"/>
    </xf>
    <xf numFmtId="0" fontId="17" fillId="5" borderId="5" xfId="0" applyFont="1" applyFill="1" applyBorder="1" applyAlignment="1" applyProtection="1">
      <alignment horizontal="left" vertical="center" wrapText="1"/>
      <protection locked="0"/>
    </xf>
    <xf numFmtId="0" fontId="9" fillId="0" borderId="4" xfId="0" applyFont="1" applyBorder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5" borderId="1" xfId="0" applyFont="1" applyFill="1" applyBorder="1" applyAlignment="1" applyProtection="1">
      <alignment horizontal="left" vertical="center" wrapText="1"/>
      <protection locked="0"/>
    </xf>
    <xf numFmtId="0" fontId="14" fillId="4" borderId="1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12" fillId="8" borderId="4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5" fillId="2" borderId="12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</cellXfs>
  <cellStyles count="6">
    <cellStyle name="Comma" xfId="3" builtinId="3"/>
    <cellStyle name="Currency" xfId="4" builtinId="4"/>
    <cellStyle name="Hyperlink" xfId="1" builtinId="8"/>
    <cellStyle name="Įprastas 2" xfId="2" xr:uid="{00000000-0005-0000-0000-000002000000}"/>
    <cellStyle name="Normal" xfId="0" builtinId="0"/>
    <cellStyle name="Percent" xfId="5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0000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po.org/applying/fees/international-fees/important-fees.html" TargetMode="External"/><Relationship Id="rId2" Type="http://schemas.openxmlformats.org/officeDocument/2006/relationships/hyperlink" Target="https://my.epoline.org/epoline-portal/classic/epoline.Scheduleoffees" TargetMode="External"/><Relationship Id="rId1" Type="http://schemas.openxmlformats.org/officeDocument/2006/relationships/hyperlink" Target="https://vpb.lrv.lt/lt/veiklos-sritys/isradimu-patentai/mokesciai-2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patentstyret.no/en/services/patents/fees-patent/" TargetMode="External"/><Relationship Id="rId18" Type="http://schemas.openxmlformats.org/officeDocument/2006/relationships/hyperlink" Target="https://www.turkpatent.gov.tr/en/patent-islem-ucretleri" TargetMode="External"/><Relationship Id="rId26" Type="http://schemas.openxmlformats.org/officeDocument/2006/relationships/hyperlink" Target="http://iprights.dkpto.org/patent--utility-model/prices-and-payment.aspx" TargetMode="External"/><Relationship Id="rId39" Type="http://schemas.openxmlformats.org/officeDocument/2006/relationships/hyperlink" Target="http://www.impi.gob.mx/servicios/Paginas/TarifasServicioIMPI.aspx" TargetMode="External"/><Relationship Id="rId21" Type="http://schemas.openxmlformats.org/officeDocument/2006/relationships/hyperlink" Target="https://aipo.am/en/pages/show/fees" TargetMode="External"/><Relationship Id="rId34" Type="http://schemas.openxmlformats.org/officeDocument/2006/relationships/hyperlink" Target="http://www.agip.com/Agip_country_charges3.aspx?country_key=10&amp;service_key=P" TargetMode="External"/><Relationship Id="rId42" Type="http://schemas.openxmlformats.org/officeDocument/2006/relationships/hyperlink" Target="https://www.prh.fi/en/patentit/pathakmaks/pathakmaks.html" TargetMode="External"/><Relationship Id="rId7" Type="http://schemas.openxmlformats.org/officeDocument/2006/relationships/hyperlink" Target="https://vpb.lrv.lt/lt/veiklos-sritys/isradimu-patentai/mokesciai-2" TargetMode="External"/><Relationship Id="rId2" Type="http://schemas.openxmlformats.org/officeDocument/2006/relationships/hyperlink" Target="http://iprights.dkpto.org/patent--utility-model/prices-and-payment.aspx" TargetMode="External"/><Relationship Id="rId16" Type="http://schemas.openxmlformats.org/officeDocument/2006/relationships/hyperlink" Target="https://www.prv.se/en/patents/fees-and-payment/national-applications-and-patents/" TargetMode="External"/><Relationship Id="rId20" Type="http://schemas.openxmlformats.org/officeDocument/2006/relationships/hyperlink" Target="https://www.kierjoffe.com/news/lawyer-argentina-attorney-buenos-aires-law-firm/fees-filing-prosecuting-patent-application-argentina/" TargetMode="External"/><Relationship Id="rId29" Type="http://schemas.openxmlformats.org/officeDocument/2006/relationships/hyperlink" Target="https://dgip.go.id/" TargetMode="External"/><Relationship Id="rId41" Type="http://schemas.openxmlformats.org/officeDocument/2006/relationships/hyperlink" Target="http://zorinlegal.com/price/fees_pct" TargetMode="External"/><Relationship Id="rId1" Type="http://schemas.openxmlformats.org/officeDocument/2006/relationships/hyperlink" Target="http://www.wipo.int/pct/en/fees/index.html" TargetMode="External"/><Relationship Id="rId6" Type="http://schemas.openxmlformats.org/officeDocument/2006/relationships/hyperlink" Target="https://ipvietnam.gov.vn/en_US/web/english/patents" TargetMode="External"/><Relationship Id="rId11" Type="http://schemas.openxmlformats.org/officeDocument/2006/relationships/hyperlink" Target="http://agepi.gov.md/en/inventions/fees" TargetMode="External"/><Relationship Id="rId24" Type="http://schemas.openxmlformats.org/officeDocument/2006/relationships/hyperlink" Target="https://www.gov.br/inpi/en/services/patents/basic-guide/basic-guide" TargetMode="External"/><Relationship Id="rId32" Type="http://schemas.openxmlformats.org/officeDocument/2006/relationships/hyperlink" Target="https://www.jpo.go.jp/e/system/process/tesuryo/hyou.html" TargetMode="External"/><Relationship Id="rId37" Type="http://schemas.openxmlformats.org/officeDocument/2006/relationships/hyperlink" Target="https://english.cnipa.gov.cn/col/col3000/index.html" TargetMode="External"/><Relationship Id="rId40" Type="http://schemas.openxmlformats.org/officeDocument/2006/relationships/hyperlink" Target="https://www.kipo.go.kr/en/HtmlApp?c=92004&amp;catmenu=ek03_04_01" TargetMode="External"/><Relationship Id="rId5" Type="http://schemas.openxmlformats.org/officeDocument/2006/relationships/hyperlink" Target="http://www.dpma.de/english/patent/fees/index.html" TargetMode="External"/><Relationship Id="rId15" Type="http://schemas.openxmlformats.org/officeDocument/2006/relationships/hyperlink" Target="https://www.prh.fi/en/patentit/pathakmaks/pathakmaks.html" TargetMode="External"/><Relationship Id="rId23" Type="http://schemas.openxmlformats.org/officeDocument/2006/relationships/hyperlink" Target="https://economie.fgov.be/en/themes/intellectual-property/fees-schedule/patents-fees-schedule" TargetMode="External"/><Relationship Id="rId28" Type="http://schemas.openxmlformats.org/officeDocument/2006/relationships/hyperlink" Target="https://www.ipindia.gov.in/form-and-fees.htm" TargetMode="External"/><Relationship Id="rId36" Type="http://schemas.openxmlformats.org/officeDocument/2006/relationships/hyperlink" Target="https://kazpatent.kz/en/content/fee" TargetMode="External"/><Relationship Id="rId10" Type="http://schemas.openxmlformats.org/officeDocument/2006/relationships/hyperlink" Target="https://uprp.gov.pl/pl/przedmioty-ochrony/wynalazki-i-wzory-uzytkowe/wynalazki-i-wzory-uzytkowe-procedura-krajowa/oplaty-zgloszeniowe" TargetMode="External"/><Relationship Id="rId19" Type="http://schemas.openxmlformats.org/officeDocument/2006/relationships/hyperlink" Target="http://www.dpma.de/english/patent/fees/index.html" TargetMode="External"/><Relationship Id="rId31" Type="http://schemas.openxmlformats.org/officeDocument/2006/relationships/hyperlink" Target="https://ecom.gov.il/counterspa/home/14/2/patents?language=en" TargetMode="External"/><Relationship Id="rId44" Type="http://schemas.openxmlformats.org/officeDocument/2006/relationships/hyperlink" Target="https://www.ige.ch/en/protecting-your-ip/patents" TargetMode="External"/><Relationship Id="rId4" Type="http://schemas.openxmlformats.org/officeDocument/2006/relationships/hyperlink" Target="https://www.gov.uk/government/news/1-july-2016-update-to-the-patent-cooperation-treaty-pct-fees" TargetMode="External"/><Relationship Id="rId9" Type="http://schemas.openxmlformats.org/officeDocument/2006/relationships/hyperlink" Target="https://www.lrpv.gov.lv/en/services-1" TargetMode="External"/><Relationship Id="rId14" Type="http://schemas.openxmlformats.org/officeDocument/2006/relationships/hyperlink" Target="https://www.inpi.fr/en/understand-intellectual-property/the-patent" TargetMode="External"/><Relationship Id="rId22" Type="http://schemas.openxmlformats.org/officeDocument/2006/relationships/hyperlink" Target="http://www.azstand.gov.az/index.php?id=25&amp;sub_id=95&amp;lang=3" TargetMode="External"/><Relationship Id="rId27" Type="http://schemas.openxmlformats.org/officeDocument/2006/relationships/hyperlink" Target="https://www.sakpatenti.gov.ge/en/page/89/" TargetMode="External"/><Relationship Id="rId30" Type="http://schemas.openxmlformats.org/officeDocument/2006/relationships/hyperlink" Target="https://uibm.mise.gov.it/index.php/en/documents/202-news-english/2036279-patents" TargetMode="External"/><Relationship Id="rId35" Type="http://schemas.openxmlformats.org/officeDocument/2006/relationships/hyperlink" Target="http://www.ic.gc.ca/eic/site/cipointernet-internetopic.nsf/eng/wr00142.html?Open&amp;wt_src=cipo-patent-main" TargetMode="External"/><Relationship Id="rId43" Type="http://schemas.openxmlformats.org/officeDocument/2006/relationships/hyperlink" Target="https://www.prv.se/en/patents/fees-and-payment/national-applications-and-patents/" TargetMode="External"/><Relationship Id="rId8" Type="http://schemas.openxmlformats.org/officeDocument/2006/relationships/hyperlink" Target="https://www.epo.org/applying/fees.html" TargetMode="External"/><Relationship Id="rId3" Type="http://schemas.openxmlformats.org/officeDocument/2006/relationships/hyperlink" Target="https://www.epa.ee/en/patents-utility-models/patent/fees" TargetMode="External"/><Relationship Id="rId12" Type="http://schemas.openxmlformats.org/officeDocument/2006/relationships/hyperlink" Target="http://english.rvo.nl/topics/innovation/patents-other-ip-rights/patents/fees" TargetMode="External"/><Relationship Id="rId17" Type="http://schemas.openxmlformats.org/officeDocument/2006/relationships/hyperlink" Target="https://www.ige.ch/en/patents/feesdeadlines/switzerlandother-countries.html" TargetMode="External"/><Relationship Id="rId25" Type="http://schemas.openxmlformats.org/officeDocument/2006/relationships/hyperlink" Target="http://www.chilepatents.com/en/home/pct-chile-patent-fees" TargetMode="External"/><Relationship Id="rId33" Type="http://schemas.openxmlformats.org/officeDocument/2006/relationships/hyperlink" Target="http://www.uspto.gov/learning-and-resources/fees-and-payment/uspto-fee-schedule" TargetMode="External"/><Relationship Id="rId38" Type="http://schemas.openxmlformats.org/officeDocument/2006/relationships/hyperlink" Target="https://www.myipo.gov.my/en/patent-forms-and-fe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6"/>
  <sheetViews>
    <sheetView showGridLines="0" tabSelected="1" topLeftCell="B21" zoomScaleNormal="100" workbookViewId="0">
      <selection activeCell="C38" sqref="C38"/>
    </sheetView>
  </sheetViews>
  <sheetFormatPr defaultColWidth="8.85546875" defaultRowHeight="12.75"/>
  <cols>
    <col min="1" max="1" width="10.7109375" style="9" customWidth="1"/>
    <col min="2" max="2" width="56.5703125" style="4" customWidth="1"/>
    <col min="3" max="3" width="11.7109375" style="4" customWidth="1"/>
    <col min="4" max="4" width="15.7109375" style="4" customWidth="1"/>
    <col min="5" max="5" width="95.85546875" style="4" customWidth="1"/>
    <col min="6" max="6" width="11.140625" style="4" customWidth="1"/>
    <col min="7" max="16384" width="8.85546875" style="4"/>
  </cols>
  <sheetData>
    <row r="1" spans="1:4">
      <c r="A1" s="2"/>
      <c r="B1" s="2"/>
      <c r="C1" s="3"/>
      <c r="D1" s="3"/>
    </row>
    <row r="2" spans="1:4" ht="21.75" customHeight="1">
      <c r="A2" s="61" t="s">
        <v>0</v>
      </c>
      <c r="B2" s="61"/>
      <c r="C2" s="61"/>
      <c r="D2" s="61"/>
    </row>
    <row r="3" spans="1:4" ht="6.75" customHeight="1">
      <c r="A3" s="64"/>
      <c r="B3" s="64"/>
      <c r="C3" s="64"/>
      <c r="D3" s="64"/>
    </row>
    <row r="4" spans="1:4" ht="18.75" customHeight="1">
      <c r="A4" s="66" t="s">
        <v>1</v>
      </c>
      <c r="B4" s="66"/>
      <c r="C4" s="66"/>
      <c r="D4" s="66"/>
    </row>
    <row r="5" spans="1:4" ht="18.75" customHeight="1">
      <c r="A5" s="65" t="s">
        <v>2</v>
      </c>
      <c r="B5" s="65"/>
      <c r="C5" s="65"/>
      <c r="D5" s="65"/>
    </row>
    <row r="6" spans="1:4" ht="25.5">
      <c r="A6" s="5" t="s">
        <v>3</v>
      </c>
      <c r="B6" s="62" t="s">
        <v>4</v>
      </c>
      <c r="C6" s="62"/>
      <c r="D6" s="6" t="s">
        <v>5</v>
      </c>
    </row>
    <row r="7" spans="1:4">
      <c r="A7" s="17" t="s">
        <v>6</v>
      </c>
      <c r="B7" s="47"/>
      <c r="C7" s="63"/>
      <c r="D7" s="28"/>
    </row>
    <row r="8" spans="1:4">
      <c r="A8" s="17" t="s">
        <v>7</v>
      </c>
      <c r="B8" s="47"/>
      <c r="C8" s="47"/>
      <c r="D8" s="28"/>
    </row>
    <row r="9" spans="1:4">
      <c r="A9" s="17" t="s">
        <v>8</v>
      </c>
      <c r="B9" s="47"/>
      <c r="C9" s="47"/>
      <c r="D9" s="28"/>
    </row>
    <row r="10" spans="1:4">
      <c r="A10" s="55" t="s">
        <v>9</v>
      </c>
      <c r="B10" s="55"/>
      <c r="C10" s="55"/>
      <c r="D10" s="16">
        <f>MIN(D7:D9)</f>
        <v>0</v>
      </c>
    </row>
    <row r="11" spans="1:4" ht="15.6" customHeight="1">
      <c r="A11" s="54" t="s">
        <v>10</v>
      </c>
      <c r="B11" s="54"/>
      <c r="C11" s="54"/>
      <c r="D11" s="54"/>
    </row>
    <row r="12" spans="1:4" ht="25.5">
      <c r="A12" s="6" t="s">
        <v>11</v>
      </c>
      <c r="B12" s="67" t="s">
        <v>12</v>
      </c>
      <c r="C12" s="68"/>
      <c r="D12" s="6" t="s">
        <v>5</v>
      </c>
    </row>
    <row r="13" spans="1:4">
      <c r="A13" s="7" t="s">
        <v>13</v>
      </c>
      <c r="B13" s="47"/>
      <c r="C13" s="47"/>
      <c r="D13" s="28"/>
    </row>
    <row r="14" spans="1:4">
      <c r="A14" s="7" t="s">
        <v>14</v>
      </c>
      <c r="B14" s="47"/>
      <c r="C14" s="47"/>
      <c r="D14" s="28"/>
    </row>
    <row r="15" spans="1:4">
      <c r="A15" s="7" t="s">
        <v>15</v>
      </c>
      <c r="B15" s="47"/>
      <c r="C15" s="47"/>
      <c r="D15" s="28"/>
    </row>
    <row r="16" spans="1:4">
      <c r="A16" s="48" t="s">
        <v>9</v>
      </c>
      <c r="B16" s="48"/>
      <c r="C16" s="48"/>
      <c r="D16" s="18">
        <f>SUM(D13:D15)</f>
        <v>0</v>
      </c>
    </row>
    <row r="17" spans="1:4">
      <c r="A17" s="50" t="s">
        <v>16</v>
      </c>
      <c r="B17" s="50"/>
      <c r="C17" s="51"/>
      <c r="D17" s="30">
        <f>SUM(D10,D16)</f>
        <v>0</v>
      </c>
    </row>
    <row r="18" spans="1:4">
      <c r="A18" s="52"/>
      <c r="B18" s="52"/>
      <c r="C18" s="52"/>
      <c r="D18" s="52"/>
    </row>
    <row r="19" spans="1:4" ht="19.5" customHeight="1">
      <c r="A19" s="49" t="s">
        <v>17</v>
      </c>
      <c r="B19" s="49"/>
      <c r="C19" s="49"/>
      <c r="D19" s="49"/>
    </row>
    <row r="20" spans="1:4">
      <c r="A20" s="54" t="s">
        <v>18</v>
      </c>
      <c r="B20" s="54"/>
      <c r="C20" s="54"/>
      <c r="D20" s="54"/>
    </row>
    <row r="21" spans="1:4" ht="25.5">
      <c r="A21" s="5" t="s">
        <v>3</v>
      </c>
      <c r="B21" s="62" t="s">
        <v>4</v>
      </c>
      <c r="C21" s="62"/>
      <c r="D21" s="6" t="s">
        <v>5</v>
      </c>
    </row>
    <row r="22" spans="1:4">
      <c r="A22" s="7" t="s">
        <v>19</v>
      </c>
      <c r="B22" s="47"/>
      <c r="C22" s="47"/>
      <c r="D22" s="28"/>
    </row>
    <row r="23" spans="1:4">
      <c r="A23" s="7" t="s">
        <v>20</v>
      </c>
      <c r="B23" s="47"/>
      <c r="C23" s="47"/>
      <c r="D23" s="28"/>
    </row>
    <row r="24" spans="1:4">
      <c r="A24" s="7" t="s">
        <v>21</v>
      </c>
      <c r="B24" s="47"/>
      <c r="C24" s="47"/>
      <c r="D24" s="28"/>
    </row>
    <row r="25" spans="1:4">
      <c r="A25" s="55" t="s">
        <v>9</v>
      </c>
      <c r="B25" s="55"/>
      <c r="C25" s="55"/>
      <c r="D25" s="16">
        <f>MIN(D22:D24)</f>
        <v>0</v>
      </c>
    </row>
    <row r="26" spans="1:4">
      <c r="A26" s="54" t="s">
        <v>10</v>
      </c>
      <c r="B26" s="54"/>
      <c r="C26" s="54"/>
      <c r="D26" s="54"/>
    </row>
    <row r="27" spans="1:4" ht="25.5">
      <c r="A27" s="6" t="s">
        <v>11</v>
      </c>
      <c r="B27" s="67" t="s">
        <v>12</v>
      </c>
      <c r="C27" s="68"/>
      <c r="D27" s="6" t="s">
        <v>5</v>
      </c>
    </row>
    <row r="28" spans="1:4">
      <c r="A28" s="7" t="s">
        <v>22</v>
      </c>
      <c r="B28" s="47"/>
      <c r="C28" s="47"/>
      <c r="D28" s="28"/>
    </row>
    <row r="29" spans="1:4">
      <c r="A29" s="7" t="s">
        <v>23</v>
      </c>
      <c r="B29" s="70"/>
      <c r="C29" s="71"/>
      <c r="D29" s="28"/>
    </row>
    <row r="30" spans="1:4">
      <c r="A30" s="7" t="s">
        <v>24</v>
      </c>
      <c r="B30" s="70"/>
      <c r="C30" s="71"/>
      <c r="D30" s="28"/>
    </row>
    <row r="31" spans="1:4">
      <c r="A31" s="7" t="s">
        <v>25</v>
      </c>
      <c r="B31" s="47"/>
      <c r="C31" s="47"/>
      <c r="D31" s="28"/>
    </row>
    <row r="32" spans="1:4">
      <c r="A32" s="55" t="s">
        <v>9</v>
      </c>
      <c r="B32" s="55"/>
      <c r="C32" s="55"/>
      <c r="D32" s="19">
        <f>SUM(D28:D31)</f>
        <v>0</v>
      </c>
    </row>
    <row r="33" spans="1:5">
      <c r="A33" s="58"/>
      <c r="B33" s="59"/>
      <c r="C33" s="59"/>
      <c r="D33" s="60"/>
    </row>
    <row r="34" spans="1:5">
      <c r="A34" s="55" t="s">
        <v>26</v>
      </c>
      <c r="B34" s="55"/>
      <c r="C34" s="55"/>
      <c r="D34" s="31">
        <f>D25+D32</f>
        <v>0</v>
      </c>
    </row>
    <row r="35" spans="1:5">
      <c r="A35" s="58"/>
      <c r="B35" s="59"/>
      <c r="C35" s="59"/>
      <c r="D35" s="60"/>
    </row>
    <row r="36" spans="1:5">
      <c r="A36" s="23"/>
      <c r="B36" s="72" t="s">
        <v>27</v>
      </c>
      <c r="C36" s="72"/>
      <c r="D36" s="32">
        <f>D17+D34</f>
        <v>0</v>
      </c>
    </row>
    <row r="37" spans="1:5" ht="15" customHeight="1">
      <c r="A37" s="56" t="s">
        <v>28</v>
      </c>
      <c r="B37" s="56"/>
      <c r="C37" s="20"/>
      <c r="D37" s="33">
        <f>D36*C37/100</f>
        <v>0</v>
      </c>
    </row>
    <row r="38" spans="1:5">
      <c r="A38" s="56" t="s">
        <v>29</v>
      </c>
      <c r="B38" s="56"/>
      <c r="C38" s="20"/>
      <c r="D38" s="34">
        <f>ROUND((D36+D37)*C38/100, 2)</f>
        <v>0</v>
      </c>
      <c r="E38" s="37" t="str">
        <f>IF(D38&gt;30000, "DĖMESIO, finansavimo suma negali būti didesnė nei 30 000 Eur (PFSA 5.15.2 p.)", "")</f>
        <v/>
      </c>
    </row>
    <row r="39" spans="1:5">
      <c r="C39" s="24"/>
    </row>
    <row r="40" spans="1:5" ht="26.25" customHeight="1">
      <c r="A40" s="69" t="s">
        <v>30</v>
      </c>
      <c r="B40" s="69"/>
      <c r="C40" s="69"/>
      <c r="D40" s="69"/>
      <c r="E40" s="8"/>
    </row>
    <row r="41" spans="1:5" ht="10.5" customHeight="1">
      <c r="A41" s="25"/>
      <c r="B41" s="25"/>
      <c r="C41" s="25"/>
      <c r="D41" s="25"/>
      <c r="E41" s="8"/>
    </row>
    <row r="42" spans="1:5" ht="68.25" customHeight="1">
      <c r="A42" s="53" t="s">
        <v>31</v>
      </c>
      <c r="B42" s="53"/>
      <c r="C42" s="53"/>
      <c r="D42" s="53"/>
    </row>
    <row r="43" spans="1:5" ht="9.75" customHeight="1">
      <c r="A43" s="27"/>
      <c r="B43" s="27"/>
      <c r="C43" s="27"/>
      <c r="D43" s="27"/>
    </row>
    <row r="44" spans="1:5" ht="33" customHeight="1">
      <c r="A44" s="57" t="s">
        <v>32</v>
      </c>
      <c r="B44" s="57"/>
      <c r="C44" s="57"/>
      <c r="D44" s="57"/>
    </row>
    <row r="45" spans="1:5" ht="9" customHeight="1">
      <c r="A45" s="29"/>
      <c r="B45" s="29"/>
      <c r="C45" s="29"/>
      <c r="D45" s="29"/>
    </row>
    <row r="46" spans="1:5" ht="25.5" customHeight="1">
      <c r="A46" s="46" t="s">
        <v>33</v>
      </c>
      <c r="B46" s="46"/>
      <c r="C46" s="46"/>
      <c r="D46" s="46"/>
    </row>
  </sheetData>
  <sheetProtection algorithmName="SHA-512" hashValue="ZTYpi3P5PGqEtEeqPCM0wtmdVrRAkFYs+MfWPRNzFB5lrVRh6DaFwgodaFziHv+UkyZac3V9PmEyLVXDo47AWg==" saltValue="ct33Tq750aatYAJmjFT2Zw==" spinCount="100000" sheet="1" objects="1" scenarios="1" selectLockedCells="1"/>
  <mergeCells count="41">
    <mergeCell ref="A40:D40"/>
    <mergeCell ref="B30:C30"/>
    <mergeCell ref="B21:C21"/>
    <mergeCell ref="B27:C27"/>
    <mergeCell ref="B28:C28"/>
    <mergeCell ref="B29:C29"/>
    <mergeCell ref="B31:C31"/>
    <mergeCell ref="A32:C32"/>
    <mergeCell ref="A34:C34"/>
    <mergeCell ref="A38:B38"/>
    <mergeCell ref="A33:D33"/>
    <mergeCell ref="B36:C36"/>
    <mergeCell ref="A2:D2"/>
    <mergeCell ref="B6:C6"/>
    <mergeCell ref="B13:C13"/>
    <mergeCell ref="B14:C14"/>
    <mergeCell ref="B7:C7"/>
    <mergeCell ref="B8:C8"/>
    <mergeCell ref="B9:C9"/>
    <mergeCell ref="A10:C10"/>
    <mergeCell ref="A11:D11"/>
    <mergeCell ref="A3:D3"/>
    <mergeCell ref="A5:D5"/>
    <mergeCell ref="A4:D4"/>
    <mergeCell ref="B12:C12"/>
    <mergeCell ref="A46:D46"/>
    <mergeCell ref="B15:C15"/>
    <mergeCell ref="A16:C16"/>
    <mergeCell ref="A19:D19"/>
    <mergeCell ref="A17:C17"/>
    <mergeCell ref="A18:D18"/>
    <mergeCell ref="A42:D42"/>
    <mergeCell ref="A20:D20"/>
    <mergeCell ref="B22:C22"/>
    <mergeCell ref="B23:C23"/>
    <mergeCell ref="B24:C24"/>
    <mergeCell ref="A25:C25"/>
    <mergeCell ref="A26:D26"/>
    <mergeCell ref="A37:B37"/>
    <mergeCell ref="A44:D44"/>
    <mergeCell ref="A35:D35"/>
  </mergeCells>
  <conditionalFormatting sqref="C37:C38">
    <cfRule type="cellIs" dxfId="3" priority="2" operator="greaterThan">
      <formula>85</formula>
    </cfRule>
  </conditionalFormatting>
  <conditionalFormatting sqref="D38">
    <cfRule type="cellIs" dxfId="2" priority="1" operator="greaterThan">
      <formula>30000</formula>
    </cfRule>
  </conditionalFormatting>
  <dataValidations count="1">
    <dataValidation type="list" allowBlank="1" showInputMessage="1" showErrorMessage="1" sqref="C37" xr:uid="{2B7A7565-DB3B-4B40-94E4-5415C7B0CFBD}">
      <formula1>"7, 0"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A737B-FAAE-476D-861C-14474270A0E2}">
  <dimension ref="A1:E44"/>
  <sheetViews>
    <sheetView showGridLines="0" topLeftCell="A25" zoomScaleNormal="100" workbookViewId="0">
      <selection activeCell="E40" sqref="E40"/>
    </sheetView>
  </sheetViews>
  <sheetFormatPr defaultColWidth="8.85546875" defaultRowHeight="12.75"/>
  <cols>
    <col min="1" max="1" width="10.7109375" style="9" customWidth="1"/>
    <col min="2" max="2" width="61.7109375" style="4" customWidth="1"/>
    <col min="3" max="3" width="9.7109375" style="4" customWidth="1"/>
    <col min="4" max="4" width="15.7109375" style="4" customWidth="1"/>
    <col min="5" max="5" width="88" style="4" customWidth="1"/>
    <col min="6" max="6" width="16.42578125" style="4" customWidth="1"/>
    <col min="7" max="16384" width="8.85546875" style="4"/>
  </cols>
  <sheetData>
    <row r="1" spans="1:4">
      <c r="A1" s="2"/>
      <c r="B1" s="2"/>
      <c r="C1" s="3"/>
      <c r="D1" s="3"/>
    </row>
    <row r="2" spans="1:4" ht="33.75" customHeight="1">
      <c r="A2" s="61" t="s">
        <v>34</v>
      </c>
      <c r="B2" s="61"/>
      <c r="C2" s="61"/>
      <c r="D2" s="61"/>
    </row>
    <row r="3" spans="1:4" ht="9.75" customHeight="1">
      <c r="A3" s="64"/>
      <c r="B3" s="64"/>
      <c r="C3" s="64"/>
      <c r="D3" s="64"/>
    </row>
    <row r="4" spans="1:4" ht="33" customHeight="1">
      <c r="A4" s="79" t="s">
        <v>35</v>
      </c>
      <c r="B4" s="66"/>
      <c r="C4" s="66"/>
      <c r="D4" s="66"/>
    </row>
    <row r="5" spans="1:4" ht="31.5" customHeight="1">
      <c r="A5" s="80" t="s">
        <v>36</v>
      </c>
      <c r="B5" s="80"/>
      <c r="C5" s="80"/>
      <c r="D5" s="80"/>
    </row>
    <row r="6" spans="1:4" ht="25.5">
      <c r="A6" s="5" t="s">
        <v>3</v>
      </c>
      <c r="B6" s="62" t="s">
        <v>37</v>
      </c>
      <c r="C6" s="62"/>
      <c r="D6" s="6" t="s">
        <v>5</v>
      </c>
    </row>
    <row r="7" spans="1:4">
      <c r="A7" s="7" t="s">
        <v>6</v>
      </c>
      <c r="B7" s="75"/>
      <c r="C7" s="75"/>
      <c r="D7" s="21"/>
    </row>
    <row r="8" spans="1:4">
      <c r="A8" s="7" t="s">
        <v>7</v>
      </c>
      <c r="B8" s="75"/>
      <c r="C8" s="75"/>
      <c r="D8" s="21"/>
    </row>
    <row r="9" spans="1:4">
      <c r="A9" s="7" t="s">
        <v>8</v>
      </c>
      <c r="B9" s="75"/>
      <c r="C9" s="75"/>
      <c r="D9" s="21"/>
    </row>
    <row r="10" spans="1:4">
      <c r="A10" s="55" t="s">
        <v>9</v>
      </c>
      <c r="B10" s="55"/>
      <c r="C10" s="55"/>
      <c r="D10" s="16">
        <f>MIN(D7:D9)</f>
        <v>0</v>
      </c>
    </row>
    <row r="11" spans="1:4" ht="31.5" customHeight="1">
      <c r="A11" s="76" t="s">
        <v>36</v>
      </c>
      <c r="B11" s="76"/>
      <c r="C11" s="76"/>
      <c r="D11" s="76"/>
    </row>
    <row r="12" spans="1:4" ht="33" customHeight="1">
      <c r="A12" s="6" t="s">
        <v>11</v>
      </c>
      <c r="B12" s="67" t="s">
        <v>37</v>
      </c>
      <c r="C12" s="68"/>
      <c r="D12" s="6" t="s">
        <v>5</v>
      </c>
    </row>
    <row r="13" spans="1:4">
      <c r="A13" s="7" t="s">
        <v>13</v>
      </c>
      <c r="B13" s="75"/>
      <c r="C13" s="75"/>
      <c r="D13" s="21"/>
    </row>
    <row r="14" spans="1:4">
      <c r="A14" s="7" t="s">
        <v>14</v>
      </c>
      <c r="B14" s="75"/>
      <c r="C14" s="75"/>
      <c r="D14" s="21"/>
    </row>
    <row r="15" spans="1:4">
      <c r="A15" s="7" t="s">
        <v>15</v>
      </c>
      <c r="B15" s="75"/>
      <c r="C15" s="75"/>
      <c r="D15" s="21"/>
    </row>
    <row r="16" spans="1:4">
      <c r="A16" s="48" t="s">
        <v>9</v>
      </c>
      <c r="B16" s="48"/>
      <c r="C16" s="48"/>
      <c r="D16" s="18">
        <f>MIN(D13:D15)</f>
        <v>0</v>
      </c>
    </row>
    <row r="17" spans="1:4" ht="36" customHeight="1">
      <c r="A17" s="76" t="s">
        <v>36</v>
      </c>
      <c r="B17" s="76"/>
      <c r="C17" s="76"/>
      <c r="D17" s="76"/>
    </row>
    <row r="18" spans="1:4" ht="36" customHeight="1">
      <c r="A18" s="6" t="s">
        <v>11</v>
      </c>
      <c r="B18" s="67" t="s">
        <v>37</v>
      </c>
      <c r="C18" s="68"/>
      <c r="D18" s="6" t="s">
        <v>5</v>
      </c>
    </row>
    <row r="19" spans="1:4">
      <c r="A19" s="7" t="s">
        <v>19</v>
      </c>
      <c r="B19" s="75"/>
      <c r="C19" s="75"/>
      <c r="D19" s="21"/>
    </row>
    <row r="20" spans="1:4">
      <c r="A20" s="7" t="s">
        <v>20</v>
      </c>
      <c r="B20" s="75"/>
      <c r="C20" s="75"/>
      <c r="D20" s="21"/>
    </row>
    <row r="21" spans="1:4">
      <c r="A21" s="7" t="s">
        <v>21</v>
      </c>
      <c r="B21" s="75"/>
      <c r="C21" s="75"/>
      <c r="D21" s="21"/>
    </row>
    <row r="22" spans="1:4">
      <c r="A22" s="55" t="s">
        <v>9</v>
      </c>
      <c r="B22" s="55"/>
      <c r="C22" s="55"/>
      <c r="D22" s="16">
        <f>MIN(D19:D21)</f>
        <v>0</v>
      </c>
    </row>
    <row r="23" spans="1:4" ht="30.75" customHeight="1">
      <c r="A23" s="76" t="s">
        <v>36</v>
      </c>
      <c r="B23" s="76"/>
      <c r="C23" s="76"/>
      <c r="D23" s="76"/>
    </row>
    <row r="24" spans="1:4" ht="30.75" customHeight="1">
      <c r="A24" s="6" t="s">
        <v>11</v>
      </c>
      <c r="B24" s="67" t="s">
        <v>37</v>
      </c>
      <c r="C24" s="68"/>
      <c r="D24" s="6" t="s">
        <v>5</v>
      </c>
    </row>
    <row r="25" spans="1:4">
      <c r="A25" s="7" t="s">
        <v>22</v>
      </c>
      <c r="B25" s="75"/>
      <c r="C25" s="75"/>
      <c r="D25" s="21"/>
    </row>
    <row r="26" spans="1:4">
      <c r="A26" s="7" t="s">
        <v>23</v>
      </c>
      <c r="B26" s="75"/>
      <c r="C26" s="75"/>
      <c r="D26" s="21"/>
    </row>
    <row r="27" spans="1:4">
      <c r="A27" s="7" t="s">
        <v>38</v>
      </c>
      <c r="B27" s="75"/>
      <c r="C27" s="75"/>
      <c r="D27" s="21"/>
    </row>
    <row r="28" spans="1:4">
      <c r="A28" s="48" t="s">
        <v>9</v>
      </c>
      <c r="B28" s="48"/>
      <c r="C28" s="48"/>
      <c r="D28" s="16">
        <f>MIN(D25:D27)</f>
        <v>0</v>
      </c>
    </row>
    <row r="29" spans="1:4" ht="31.5" customHeight="1">
      <c r="A29" s="76" t="s">
        <v>36</v>
      </c>
      <c r="B29" s="76"/>
      <c r="C29" s="76"/>
      <c r="D29" s="76"/>
    </row>
    <row r="30" spans="1:4" ht="25.5">
      <c r="A30" s="6" t="s">
        <v>11</v>
      </c>
      <c r="B30" s="67" t="s">
        <v>37</v>
      </c>
      <c r="C30" s="68"/>
      <c r="D30" s="6" t="s">
        <v>5</v>
      </c>
    </row>
    <row r="31" spans="1:4">
      <c r="A31" s="7" t="s">
        <v>39</v>
      </c>
      <c r="B31" s="75"/>
      <c r="C31" s="75"/>
      <c r="D31" s="21"/>
    </row>
    <row r="32" spans="1:4">
      <c r="A32" s="7" t="s">
        <v>40</v>
      </c>
      <c r="B32" s="75"/>
      <c r="C32" s="75"/>
      <c r="D32" s="21"/>
    </row>
    <row r="33" spans="1:5">
      <c r="A33" s="7" t="s">
        <v>41</v>
      </c>
      <c r="B33" s="75"/>
      <c r="C33" s="75"/>
      <c r="D33" s="21"/>
    </row>
    <row r="34" spans="1:5">
      <c r="A34" s="48" t="s">
        <v>9</v>
      </c>
      <c r="B34" s="48"/>
      <c r="C34" s="48"/>
      <c r="D34" s="16">
        <f>MIN(D31:D33)</f>
        <v>0</v>
      </c>
    </row>
    <row r="35" spans="1:5">
      <c r="A35" s="73"/>
      <c r="B35" s="73"/>
      <c r="C35" s="73"/>
      <c r="D35" s="74"/>
    </row>
    <row r="36" spans="1:5">
      <c r="A36" s="50" t="s">
        <v>42</v>
      </c>
      <c r="B36" s="50"/>
      <c r="C36" s="51"/>
      <c r="D36" s="32">
        <f>D10+D16+D22+D28+D34</f>
        <v>0</v>
      </c>
    </row>
    <row r="37" spans="1:5">
      <c r="A37" s="77" t="s">
        <v>43</v>
      </c>
      <c r="B37" s="78"/>
      <c r="C37" s="26"/>
      <c r="D37" s="35">
        <f>D36*C37/100</f>
        <v>0</v>
      </c>
    </row>
    <row r="38" spans="1:5">
      <c r="A38" s="56" t="s">
        <v>44</v>
      </c>
      <c r="B38" s="56"/>
      <c r="C38" s="22"/>
      <c r="D38" s="36">
        <f>ROUND((D36+D37)*C38/100, 2)</f>
        <v>0</v>
      </c>
      <c r="E38" s="37" t="str">
        <f>IF(D38&gt;80000, "DĖMESIO, finansavimo suma negali būti didesnė nei 80 000 Eur (PFSA 5.17.2 p.)", "")</f>
        <v/>
      </c>
    </row>
    <row r="40" spans="1:5" ht="48" customHeight="1">
      <c r="A40" s="69" t="s">
        <v>45</v>
      </c>
      <c r="B40" s="69"/>
      <c r="C40" s="69"/>
      <c r="D40" s="69"/>
    </row>
    <row r="41" spans="1:5" ht="10.5" customHeight="1">
      <c r="A41" s="25"/>
      <c r="B41" s="25"/>
      <c r="C41" s="25"/>
      <c r="D41" s="25"/>
    </row>
    <row r="42" spans="1:5" ht="36.75" customHeight="1">
      <c r="A42" s="69" t="s">
        <v>46</v>
      </c>
      <c r="B42" s="69"/>
      <c r="C42" s="69"/>
      <c r="D42" s="69"/>
    </row>
    <row r="43" spans="1:5" ht="10.5" customHeight="1">
      <c r="A43" s="25"/>
      <c r="B43" s="25"/>
      <c r="C43" s="25"/>
      <c r="D43" s="25"/>
    </row>
    <row r="44" spans="1:5" ht="24.75" customHeight="1">
      <c r="A44" s="69" t="s">
        <v>47</v>
      </c>
      <c r="B44" s="69"/>
      <c r="C44" s="69"/>
      <c r="D44" s="69"/>
    </row>
  </sheetData>
  <sheetProtection algorithmName="SHA-512" hashValue="JijWnd9VS0zYbenL5v5L4pBgi6orUTSClYqVJdX03JcIWXosf9mmojLY50A82oThvt+1HNEeJ1lhSGtwifa1Ew==" saltValue="abCnh8vSHltkEcL1sfXn0w==" spinCount="100000" sheet="1" objects="1" scenarios="1"/>
  <mergeCells count="40">
    <mergeCell ref="B13:C13"/>
    <mergeCell ref="A2:D2"/>
    <mergeCell ref="A3:D3"/>
    <mergeCell ref="A4:D4"/>
    <mergeCell ref="A5:D5"/>
    <mergeCell ref="B6:C6"/>
    <mergeCell ref="B7:C7"/>
    <mergeCell ref="B8:C8"/>
    <mergeCell ref="B9:C9"/>
    <mergeCell ref="A10:C10"/>
    <mergeCell ref="A11:D11"/>
    <mergeCell ref="B12:C12"/>
    <mergeCell ref="B25:C25"/>
    <mergeCell ref="B14:C14"/>
    <mergeCell ref="B15:C15"/>
    <mergeCell ref="A16:C16"/>
    <mergeCell ref="A17:D17"/>
    <mergeCell ref="B18:C18"/>
    <mergeCell ref="B24:C24"/>
    <mergeCell ref="B19:C19"/>
    <mergeCell ref="B20:C20"/>
    <mergeCell ref="B21:C21"/>
    <mergeCell ref="A22:C22"/>
    <mergeCell ref="A23:D23"/>
    <mergeCell ref="A42:D42"/>
    <mergeCell ref="A44:D44"/>
    <mergeCell ref="A35:D35"/>
    <mergeCell ref="B26:C26"/>
    <mergeCell ref="B27:C27"/>
    <mergeCell ref="A28:C28"/>
    <mergeCell ref="A40:D40"/>
    <mergeCell ref="A29:D29"/>
    <mergeCell ref="B30:C30"/>
    <mergeCell ref="B31:C31"/>
    <mergeCell ref="B32:C32"/>
    <mergeCell ref="B33:C33"/>
    <mergeCell ref="A34:C34"/>
    <mergeCell ref="A36:C36"/>
    <mergeCell ref="A38:B38"/>
    <mergeCell ref="A37:B37"/>
  </mergeCells>
  <conditionalFormatting sqref="C38">
    <cfRule type="cellIs" dxfId="1" priority="2" operator="greaterThan">
      <formula>85</formula>
    </cfRule>
  </conditionalFormatting>
  <conditionalFormatting sqref="D38">
    <cfRule type="cellIs" dxfId="0" priority="1" operator="greaterThan">
      <formula>80000</formula>
    </cfRule>
  </conditionalFormatting>
  <dataValidations count="1">
    <dataValidation type="list" allowBlank="1" showInputMessage="1" showErrorMessage="1" sqref="C37" xr:uid="{9757C422-C7C7-417D-855E-A84ACB098587}">
      <formula1>"7, 0"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08873-DE7F-4615-93C9-43EF8DB5136D}">
  <dimension ref="A1:E23"/>
  <sheetViews>
    <sheetView workbookViewId="0">
      <selection activeCell="D6" sqref="D6"/>
    </sheetView>
  </sheetViews>
  <sheetFormatPr defaultColWidth="9.140625" defaultRowHeight="14.25"/>
  <cols>
    <col min="1" max="1" width="8.42578125" style="10" customWidth="1"/>
    <col min="2" max="2" width="24.85546875" style="10" customWidth="1"/>
    <col min="3" max="5" width="36.7109375" style="10" customWidth="1"/>
    <col min="6" max="16384" width="9.140625" style="10"/>
  </cols>
  <sheetData>
    <row r="1" spans="1:5">
      <c r="A1" s="82" t="s">
        <v>48</v>
      </c>
      <c r="B1" s="83"/>
      <c r="C1" s="83"/>
      <c r="D1" s="83"/>
      <c r="E1" s="83"/>
    </row>
    <row r="2" spans="1:5" ht="51">
      <c r="A2" s="11" t="s">
        <v>49</v>
      </c>
      <c r="B2" s="13" t="s">
        <v>50</v>
      </c>
      <c r="C2" s="13" t="s">
        <v>51</v>
      </c>
      <c r="D2" s="13" t="s">
        <v>52</v>
      </c>
      <c r="E2" s="12" t="s">
        <v>53</v>
      </c>
    </row>
    <row r="3" spans="1:5" ht="50.25">
      <c r="A3" s="81" t="s">
        <v>54</v>
      </c>
      <c r="B3" s="38" t="s">
        <v>55</v>
      </c>
      <c r="C3" s="38" t="s">
        <v>56</v>
      </c>
      <c r="D3" s="38" t="s">
        <v>56</v>
      </c>
      <c r="E3" s="38" t="s">
        <v>56</v>
      </c>
    </row>
    <row r="4" spans="1:5" ht="50.25">
      <c r="A4" s="81"/>
      <c r="B4" s="39" t="s">
        <v>57</v>
      </c>
      <c r="C4" s="39" t="s">
        <v>58</v>
      </c>
      <c r="D4" s="39" t="s">
        <v>59</v>
      </c>
      <c r="E4" s="40"/>
    </row>
    <row r="5" spans="1:5" ht="25.5">
      <c r="A5" s="81"/>
      <c r="B5" s="39" t="s">
        <v>60</v>
      </c>
      <c r="C5" s="39" t="s">
        <v>61</v>
      </c>
      <c r="D5" s="40" t="s">
        <v>62</v>
      </c>
      <c r="E5" s="40"/>
    </row>
    <row r="6" spans="1:5" ht="25.5">
      <c r="A6" s="81"/>
      <c r="B6" s="39"/>
      <c r="C6" s="39" t="s">
        <v>63</v>
      </c>
      <c r="D6" s="40"/>
      <c r="E6" s="40"/>
    </row>
    <row r="7" spans="1:5" ht="37.5">
      <c r="A7" s="81"/>
      <c r="B7" s="41"/>
      <c r="C7" s="41" t="s">
        <v>64</v>
      </c>
      <c r="D7" s="42"/>
      <c r="E7" s="42"/>
    </row>
    <row r="8" spans="1:5" ht="15" customHeight="1">
      <c r="A8" s="81"/>
      <c r="B8" s="42"/>
      <c r="C8" s="42" t="s">
        <v>62</v>
      </c>
      <c r="D8" s="42"/>
      <c r="E8" s="42"/>
    </row>
    <row r="9" spans="1:5" ht="6.75" customHeight="1">
      <c r="A9" s="14"/>
      <c r="B9" s="15"/>
      <c r="C9" s="15"/>
      <c r="D9" s="15"/>
      <c r="E9" s="15"/>
    </row>
    <row r="10" spans="1:5" ht="214.5">
      <c r="A10" s="81" t="s">
        <v>65</v>
      </c>
      <c r="B10" s="38" t="s">
        <v>66</v>
      </c>
      <c r="C10" s="43" t="s">
        <v>67</v>
      </c>
      <c r="D10" s="43" t="s">
        <v>67</v>
      </c>
      <c r="E10" s="38" t="s">
        <v>68</v>
      </c>
    </row>
    <row r="11" spans="1:5" ht="201.75">
      <c r="A11" s="81"/>
      <c r="B11" s="39" t="s">
        <v>69</v>
      </c>
      <c r="C11" s="40" t="s">
        <v>70</v>
      </c>
      <c r="D11" s="40" t="s">
        <v>70</v>
      </c>
      <c r="E11" s="39" t="s">
        <v>71</v>
      </c>
    </row>
    <row r="12" spans="1:5" ht="37.5">
      <c r="A12" s="81"/>
      <c r="B12" s="39" t="s">
        <v>72</v>
      </c>
      <c r="C12" s="39" t="s">
        <v>73</v>
      </c>
      <c r="D12" s="39" t="s">
        <v>73</v>
      </c>
      <c r="E12" s="40"/>
    </row>
    <row r="13" spans="1:5" ht="25.5">
      <c r="A13" s="81"/>
      <c r="B13" s="40"/>
      <c r="C13" s="39" t="s">
        <v>74</v>
      </c>
      <c r="D13" s="39" t="s">
        <v>74</v>
      </c>
      <c r="E13" s="40"/>
    </row>
    <row r="14" spans="1:5" ht="25.5">
      <c r="A14" s="81"/>
      <c r="B14" s="40"/>
      <c r="C14" s="39" t="s">
        <v>75</v>
      </c>
      <c r="D14" s="39" t="s">
        <v>75</v>
      </c>
      <c r="E14" s="40"/>
    </row>
    <row r="15" spans="1:5">
      <c r="A15" s="81"/>
      <c r="B15" s="40"/>
      <c r="C15" s="39" t="s">
        <v>76</v>
      </c>
      <c r="D15" s="39" t="s">
        <v>76</v>
      </c>
      <c r="E15" s="40"/>
    </row>
    <row r="16" spans="1:5" ht="37.5">
      <c r="A16" s="81"/>
      <c r="B16" s="40"/>
      <c r="C16" s="39" t="s">
        <v>77</v>
      </c>
      <c r="D16" s="39" t="s">
        <v>77</v>
      </c>
      <c r="E16" s="40"/>
    </row>
    <row r="17" spans="1:5" ht="37.5">
      <c r="A17" s="81"/>
      <c r="B17" s="40"/>
      <c r="C17" s="39" t="s">
        <v>78</v>
      </c>
      <c r="D17" s="39" t="s">
        <v>79</v>
      </c>
      <c r="E17" s="40"/>
    </row>
    <row r="18" spans="1:5" ht="37.5">
      <c r="A18" s="81"/>
      <c r="B18" s="40"/>
      <c r="C18" s="39" t="s">
        <v>80</v>
      </c>
      <c r="D18" s="39" t="s">
        <v>81</v>
      </c>
      <c r="E18" s="40"/>
    </row>
    <row r="19" spans="1:5" ht="75.75">
      <c r="A19" s="81"/>
      <c r="B19" s="40"/>
      <c r="C19" s="39" t="s">
        <v>82</v>
      </c>
      <c r="D19" s="39" t="s">
        <v>83</v>
      </c>
      <c r="E19" s="40"/>
    </row>
    <row r="20" spans="1:5" ht="299.25" customHeight="1">
      <c r="A20" s="81"/>
      <c r="B20" s="40"/>
      <c r="C20" s="39" t="s">
        <v>84</v>
      </c>
      <c r="D20" s="40"/>
      <c r="E20" s="40"/>
    </row>
    <row r="21" spans="1:5" ht="269.25" customHeight="1">
      <c r="A21" s="81"/>
      <c r="B21" s="43"/>
      <c r="C21" s="38" t="s">
        <v>85</v>
      </c>
      <c r="D21" s="43"/>
      <c r="E21" s="43"/>
    </row>
    <row r="22" spans="1:5" ht="25.5">
      <c r="A22" s="81"/>
      <c r="B22" s="40"/>
      <c r="C22" s="39" t="s">
        <v>86</v>
      </c>
      <c r="D22" s="40"/>
      <c r="E22" s="40"/>
    </row>
    <row r="23" spans="1:5">
      <c r="A23" s="81"/>
      <c r="B23" s="40"/>
      <c r="C23" s="39" t="s">
        <v>87</v>
      </c>
      <c r="D23" s="40"/>
      <c r="E23" s="40"/>
    </row>
  </sheetData>
  <mergeCells count="3">
    <mergeCell ref="A3:A8"/>
    <mergeCell ref="A10:A23"/>
    <mergeCell ref="A1:E1"/>
  </mergeCells>
  <hyperlinks>
    <hyperlink ref="B2" r:id="rId1" xr:uid="{D50BE700-6C5F-4A00-9ADA-29D208D30A87}"/>
    <hyperlink ref="D2" r:id="rId2" xr:uid="{2CD3CB8E-B1AD-4118-80BB-783C5107EB20}"/>
    <hyperlink ref="C2" r:id="rId3" xr:uid="{4DE5D87A-CDD8-472C-A934-2658B5C45BFC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033C8-9144-4567-A35E-7DC9A7B185B0}">
  <dimension ref="A1:A46"/>
  <sheetViews>
    <sheetView workbookViewId="0">
      <selection activeCell="A49" sqref="A49"/>
    </sheetView>
  </sheetViews>
  <sheetFormatPr defaultRowHeight="15"/>
  <cols>
    <col min="1" max="1" width="119" customWidth="1"/>
  </cols>
  <sheetData>
    <row r="1" spans="1:1">
      <c r="A1" s="44" t="s">
        <v>88</v>
      </c>
    </row>
    <row r="2" spans="1:1">
      <c r="A2" s="45" t="s">
        <v>89</v>
      </c>
    </row>
    <row r="3" spans="1:1">
      <c r="A3" s="45" t="s">
        <v>90</v>
      </c>
    </row>
    <row r="4" spans="1:1">
      <c r="A4" s="45" t="s">
        <v>91</v>
      </c>
    </row>
    <row r="5" spans="1:1">
      <c r="A5" s="45" t="s">
        <v>92</v>
      </c>
    </row>
    <row r="6" spans="1:1">
      <c r="A6" s="45" t="s">
        <v>93</v>
      </c>
    </row>
    <row r="7" spans="1:1">
      <c r="A7" s="45" t="s">
        <v>94</v>
      </c>
    </row>
    <row r="8" spans="1:1">
      <c r="A8" s="45" t="s">
        <v>95</v>
      </c>
    </row>
    <row r="9" spans="1:1" ht="25.5">
      <c r="A9" s="45" t="s">
        <v>96</v>
      </c>
    </row>
    <row r="10" spans="1:1">
      <c r="A10" s="45" t="s">
        <v>97</v>
      </c>
    </row>
    <row r="11" spans="1:1">
      <c r="A11" s="45" t="s">
        <v>98</v>
      </c>
    </row>
    <row r="12" spans="1:1">
      <c r="A12" s="45" t="s">
        <v>99</v>
      </c>
    </row>
    <row r="13" spans="1:1">
      <c r="A13" s="45" t="s">
        <v>100</v>
      </c>
    </row>
    <row r="14" spans="1:1">
      <c r="A14" s="45" t="s">
        <v>101</v>
      </c>
    </row>
    <row r="15" spans="1:1">
      <c r="A15" s="45" t="s">
        <v>102</v>
      </c>
    </row>
    <row r="16" spans="1:1">
      <c r="A16" s="45" t="s">
        <v>103</v>
      </c>
    </row>
    <row r="17" spans="1:1">
      <c r="A17" s="45" t="s">
        <v>104</v>
      </c>
    </row>
    <row r="18" spans="1:1">
      <c r="A18" s="45" t="s">
        <v>105</v>
      </c>
    </row>
    <row r="19" spans="1:1" ht="25.5">
      <c r="A19" s="45" t="s">
        <v>106</v>
      </c>
    </row>
    <row r="20" spans="1:1">
      <c r="A20" s="45" t="s">
        <v>107</v>
      </c>
    </row>
    <row r="21" spans="1:1">
      <c r="A21" s="45" t="s">
        <v>108</v>
      </c>
    </row>
    <row r="22" spans="1:1">
      <c r="A22" s="45" t="s">
        <v>109</v>
      </c>
    </row>
    <row r="23" spans="1:1">
      <c r="A23" s="45" t="s">
        <v>110</v>
      </c>
    </row>
    <row r="24" spans="1:1">
      <c r="A24" s="45" t="s">
        <v>111</v>
      </c>
    </row>
    <row r="25" spans="1:1">
      <c r="A25" s="45" t="s">
        <v>92</v>
      </c>
    </row>
    <row r="26" spans="1:1">
      <c r="A26" s="45" t="s">
        <v>112</v>
      </c>
    </row>
    <row r="27" spans="1:1">
      <c r="A27" s="45" t="s">
        <v>113</v>
      </c>
    </row>
    <row r="28" spans="1:1">
      <c r="A28" s="45" t="s">
        <v>114</v>
      </c>
    </row>
    <row r="29" spans="1:1">
      <c r="A29" s="45" t="s">
        <v>115</v>
      </c>
    </row>
    <row r="30" spans="1:1">
      <c r="A30" s="45" t="s">
        <v>116</v>
      </c>
    </row>
    <row r="31" spans="1:1">
      <c r="A31" s="45" t="s">
        <v>117</v>
      </c>
    </row>
    <row r="32" spans="1:1">
      <c r="A32" s="45" t="s">
        <v>118</v>
      </c>
    </row>
    <row r="33" spans="1:1">
      <c r="A33" s="45" t="s">
        <v>119</v>
      </c>
    </row>
    <row r="34" spans="1:1">
      <c r="A34" s="45" t="s">
        <v>120</v>
      </c>
    </row>
    <row r="35" spans="1:1">
      <c r="A35" s="45" t="s">
        <v>121</v>
      </c>
    </row>
    <row r="36" spans="1:1">
      <c r="A36" s="45" t="s">
        <v>122</v>
      </c>
    </row>
    <row r="37" spans="1:1">
      <c r="A37" s="45" t="s">
        <v>123</v>
      </c>
    </row>
    <row r="38" spans="1:1">
      <c r="A38" s="45" t="s">
        <v>124</v>
      </c>
    </row>
    <row r="39" spans="1:1">
      <c r="A39" s="45" t="s">
        <v>125</v>
      </c>
    </row>
    <row r="40" spans="1:1">
      <c r="A40" s="45" t="s">
        <v>126</v>
      </c>
    </row>
    <row r="41" spans="1:1">
      <c r="A41" s="45" t="s">
        <v>101</v>
      </c>
    </row>
    <row r="42" spans="1:1">
      <c r="A42" s="45" t="s">
        <v>102</v>
      </c>
    </row>
    <row r="43" spans="1:1">
      <c r="A43" s="45" t="s">
        <v>127</v>
      </c>
    </row>
    <row r="44" spans="1:1">
      <c r="A44" s="45" t="s">
        <v>128</v>
      </c>
    </row>
    <row r="45" spans="1:1">
      <c r="A45" s="45" t="s">
        <v>105</v>
      </c>
    </row>
    <row r="46" spans="1:1">
      <c r="A46" s="1"/>
    </row>
  </sheetData>
  <hyperlinks>
    <hyperlink ref="A2" r:id="rId1" xr:uid="{BC680596-2721-48D3-B4DF-930FB370CE8E}"/>
    <hyperlink ref="A5" r:id="rId2" xr:uid="{EC30C5A3-ABF2-40A9-84C4-D7095E4F3CBB}"/>
    <hyperlink ref="A6" r:id="rId3" xr:uid="{16D789A1-E8B4-41D5-9C05-86F862758C10}"/>
    <hyperlink ref="A7" r:id="rId4" xr:uid="{382433C1-1BDA-497C-9292-70F138108999}"/>
    <hyperlink ref="A45" r:id="rId5" xr:uid="{1EFC0130-5C55-412F-93B6-6AABD0156016}"/>
    <hyperlink ref="A44" r:id="rId6" xr:uid="{9DF0CA43-5458-46EF-914C-22401BAAF693}"/>
    <hyperlink ref="A3" r:id="rId7" xr:uid="{0B23E757-2961-4AEA-AF4E-0462C9A2B216}"/>
    <hyperlink ref="A4" r:id="rId8" xr:uid="{DF4A996F-32B3-4D0B-AD03-DEACEDDC9C2F}"/>
    <hyperlink ref="A8" r:id="rId9" xr:uid="{47F90A8A-DE9C-48CE-9242-2B56E633BD8F}"/>
    <hyperlink ref="A9" r:id="rId10" xr:uid="{0DD6C2F1-4B4A-4FE6-BBB8-18BB6B4E02FA}"/>
    <hyperlink ref="A10" r:id="rId11" xr:uid="{0E181D17-E4AF-41EF-AD99-B78BC4EAAEA4}"/>
    <hyperlink ref="A11" r:id="rId12" xr:uid="{4CF7A07D-5845-45B3-B030-09F7C3F3D29A}"/>
    <hyperlink ref="A12" r:id="rId13" location="application" xr:uid="{72B7040E-1924-4444-AB5B-BC7E20CBC027}"/>
    <hyperlink ref="A13" r:id="rId14" xr:uid="{B9479878-C34F-42B8-894A-B9BEE040FF8E}"/>
    <hyperlink ref="A14" r:id="rId15" xr:uid="{F94A66F9-C742-417D-98A3-24C5D7706349}"/>
    <hyperlink ref="A15" r:id="rId16" xr:uid="{16C2BA90-623E-49A8-94C7-AFAC6142DD65}"/>
    <hyperlink ref="A16" r:id="rId17" xr:uid="{E154D3A9-2B4E-4D99-8FD3-412CFDB6CEEE}"/>
    <hyperlink ref="A17" r:id="rId18" xr:uid="{65E26EBD-B68E-4473-A163-86769B5E0A7C}"/>
    <hyperlink ref="A18" r:id="rId19" xr:uid="{52764223-CE26-488B-BEE9-52E1AE983A50}"/>
    <hyperlink ref="A19" r:id="rId20" xr:uid="{DBE8359B-AC22-40BF-B309-3512A4780CF7}"/>
    <hyperlink ref="A20" r:id="rId21" xr:uid="{5E7DE38D-7E39-4B61-A8D9-53FEEAA180FB}"/>
    <hyperlink ref="A21" r:id="rId22" xr:uid="{ED6D21F8-CF58-4FF9-A89E-EEF25A860412}"/>
    <hyperlink ref="A22" r:id="rId23" xr:uid="{5233CE44-9EEB-42D5-94C7-F1A7A2A4A074}"/>
    <hyperlink ref="A23" r:id="rId24" xr:uid="{A8807363-4C2B-4E10-B3AF-5F4D56EFCF93}"/>
    <hyperlink ref="A24" r:id="rId25" xr:uid="{F6391B2B-3D0E-4452-8BF8-DEF3AFA8CDB4}"/>
    <hyperlink ref="A25" r:id="rId26" xr:uid="{BF30A5CB-B780-4551-A53B-D595429EA7EC}"/>
    <hyperlink ref="A26" r:id="rId27" xr:uid="{933497ED-E1BE-428D-A486-90969DDDB373}"/>
    <hyperlink ref="A27" r:id="rId28" xr:uid="{AD211320-3389-4B25-AB6F-E0291C02CA96}"/>
    <hyperlink ref="A28" r:id="rId29" xr:uid="{0B04E253-B4E8-43C5-8A80-CE6BD1FF3BF4}"/>
    <hyperlink ref="A29" r:id="rId30" xr:uid="{0F17ECE0-6090-40E6-8FFC-314E33C3B26B}"/>
    <hyperlink ref="A30" r:id="rId31" xr:uid="{884DB808-E329-4006-899E-FC8E1148D42D}"/>
    <hyperlink ref="A31" r:id="rId32" xr:uid="{99A89CE1-E003-49FD-AA17-313C72E0E20F}"/>
    <hyperlink ref="A32" r:id="rId33" xr:uid="{3188B374-9852-42BA-9A14-EDCC9ACFE97B}"/>
    <hyperlink ref="A33" r:id="rId34" xr:uid="{E4ECE4D6-463A-44EE-A573-AC74E867D7CF}"/>
    <hyperlink ref="A34" r:id="rId35" xr:uid="{975D96B5-859B-46B8-AB1D-F5BD5D4C3141}"/>
    <hyperlink ref="A35" r:id="rId36" xr:uid="{595E5A00-2B9B-4DA6-8489-17C8BE500725}"/>
    <hyperlink ref="A36" r:id="rId37" xr:uid="{36F0AACD-5791-4514-95FA-132B51F4EF6A}"/>
    <hyperlink ref="A37" r:id="rId38" xr:uid="{14E3B6E8-01EE-4307-A3F5-00C5085BC602}"/>
    <hyperlink ref="A38" r:id="rId39" xr:uid="{A27ABF32-3FEC-46A6-93D7-3CD8A461643C}"/>
    <hyperlink ref="A39" r:id="rId40" xr:uid="{170C0B49-D9DA-45D5-BDAD-7C8E0090AD85}"/>
    <hyperlink ref="A40" r:id="rId41" xr:uid="{AC5876F1-22B2-4DCE-8B3F-C7988517576C}"/>
    <hyperlink ref="A41" r:id="rId42" xr:uid="{7E6CF43D-7ABC-4B0C-8769-822F3840B941}"/>
    <hyperlink ref="A42" r:id="rId43" xr:uid="{9682D75B-3BB1-4E18-BDF2-04B3B9EE25DC}"/>
    <hyperlink ref="A43" r:id="rId44" xr:uid="{95E2E89B-1D80-4539-BD93-AED5BB407983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fa2b46d-e0e5-4105-8197-5a0c810b9da7">
      <Terms xmlns="http://schemas.microsoft.com/office/infopath/2007/PartnerControls"/>
    </lcf76f155ced4ddcb4097134ff3c332f>
    <TaxCatchAll xmlns="7ed14601-a767-49df-87ac-319a5ad53ef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D9A7F16E3557754597ADF6E4F37FD247" ma:contentTypeVersion="15" ma:contentTypeDescription="Kurkite naują dokumentą." ma:contentTypeScope="" ma:versionID="b0bfb35d2811d5212937458ee95f43ff">
  <xsd:schema xmlns:xsd="http://www.w3.org/2001/XMLSchema" xmlns:xs="http://www.w3.org/2001/XMLSchema" xmlns:p="http://schemas.microsoft.com/office/2006/metadata/properties" xmlns:ns2="7ed14601-a767-49df-87ac-319a5ad53ef2" xmlns:ns3="8fa2b46d-e0e5-4105-8197-5a0c810b9da7" targetNamespace="http://schemas.microsoft.com/office/2006/metadata/properties" ma:root="true" ma:fieldsID="982370b17005c7bafbb45be6f4243b4a" ns2:_="" ns3:_="">
    <xsd:import namespace="7ed14601-a767-49df-87ac-319a5ad53ef2"/>
    <xsd:import namespace="8fa2b46d-e0e5-4105-8197-5a0c810b9da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d14601-a767-49df-87ac-319a5ad53ef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666b76a-3893-4858-8f3c-9e75cdab9200}" ma:internalName="TaxCatchAll" ma:showField="CatchAllData" ma:web="7ed14601-a767-49df-87ac-319a5ad53e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a2b46d-e0e5-4105-8197-5a0c810b9d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Vaizdų žymės" ma:readOnly="false" ma:fieldId="{5cf76f15-5ced-4ddc-b409-7134ff3c332f}" ma:taxonomyMulti="true" ma:sspId="5dc8aeb3-b9ff-4cb8-9445-a69d8f256b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AA48C17-902A-47AB-A176-62F035B9D32A}"/>
</file>

<file path=customXml/itemProps2.xml><?xml version="1.0" encoding="utf-8"?>
<ds:datastoreItem xmlns:ds="http://schemas.openxmlformats.org/officeDocument/2006/customXml" ds:itemID="{DB2F2E7A-C21C-487E-A14F-1280B8DA3977}"/>
</file>

<file path=customXml/itemProps3.xml><?xml version="1.0" encoding="utf-8"?>
<ds:datastoreItem xmlns:ds="http://schemas.openxmlformats.org/officeDocument/2006/customXml" ds:itemID="{4BEB995F-B158-43D6-9169-DD07310A92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Kristina Sakalauskienė</cp:lastModifiedBy>
  <cp:revision/>
  <dcterms:created xsi:type="dcterms:W3CDTF">2015-06-05T18:19:34Z</dcterms:created>
  <dcterms:modified xsi:type="dcterms:W3CDTF">2023-05-31T08:11:04Z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0x010100D9A7F16E3557754597ADF6E4F37FD247</vt:lpwstr>
  </property>
  <property fmtid="{D5CDD505-2E9C-101B-9397-08002B2CF9AE}" pid="3" name="MediaServiceImageTags">
    <vt:lpwstr/>
  </property>
</Properties>
</file>