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showInkAnnotation="0" defaultThemeVersion="124226"/>
  <mc:AlternateContent xmlns:mc="http://schemas.openxmlformats.org/markup-compatibility/2006">
    <mc:Choice Requires="x15">
      <x15ac:absPath xmlns:x15ac="http://schemas.microsoft.com/office/spreadsheetml/2010/11/ac" url="C:\Users\j.jakaitiene\Desktop\Inostartas_skelbimas\Kvietimas\"/>
    </mc:Choice>
  </mc:AlternateContent>
  <xr:revisionPtr revIDLastSave="0" documentId="8_{0AFD1307-FD7A-4105-B408-F1DB3DEF64F2}"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<sst xmlns="http://schemas.openxmlformats.org/spreadsheetml/2006/main" count="2950" uniqueCount="193">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</sst>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4" xfId="0" applyFont="1" applyBorder="1" applyAlignment="1">
      <alignment horizontal="center" vertical="top"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205" t="s">
        <v>8</v>
      </c>
      <c r="B9" s="204"/>
      <c r="C9" s="204"/>
      <c r="D9" s="204"/>
      <c r="E9" s="204"/>
      <c r="F9" s="204"/>
      <c r="G9" s="204"/>
      <c r="H9" s="204"/>
      <c r="I9" s="204"/>
      <c r="J9" s="204"/>
      <c r="K9" s="204"/>
      <c r="L9" s="204"/>
      <c r="M9" s="204"/>
      <c r="N9" s="204"/>
      <c r="O9" s="204"/>
    </row>
    <row r="10" spans="1:20" ht="13.5" customHeight="1">
      <c r="A10" s="1"/>
      <c r="F10" s="1" t="s">
        <v>9</v>
      </c>
    </row>
    <row r="11" spans="1:20" ht="15.6">
      <c r="A11" s="2"/>
      <c r="E11" s="206" t="s">
        <v>10</v>
      </c>
      <c r="F11" s="207"/>
      <c r="G11" s="207"/>
      <c r="O11" s="10"/>
    </row>
    <row r="12" spans="1:20" ht="12" customHeight="1">
      <c r="A12" s="2"/>
      <c r="E12" s="106" t="s">
        <v>11</v>
      </c>
      <c r="F12" s="106"/>
      <c r="G12" s="106"/>
    </row>
    <row r="13" spans="1:20" ht="15" customHeight="1">
      <c r="A13" s="2"/>
      <c r="E13" s="209" t="s">
        <v>10</v>
      </c>
      <c r="F13" s="210"/>
      <c r="G13" s="210"/>
    </row>
    <row r="14" spans="1:20" ht="11.25" customHeight="1">
      <c r="A14" s="2"/>
      <c r="E14" s="106" t="s">
        <v>12</v>
      </c>
      <c r="F14" s="106"/>
      <c r="G14" s="106"/>
    </row>
    <row r="15" spans="1:20" ht="16.5" customHeight="1">
      <c r="A15" s="2"/>
      <c r="F15" s="23"/>
    </row>
    <row r="16" spans="1:20" ht="13.8">
      <c r="A16" s="208" t="s">
        <v>13</v>
      </c>
      <c r="B16" s="204"/>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8">
      <c r="A17" s="208" t="s">
        <v>14</v>
      </c>
      <c r="B17" s="204"/>
      <c r="C17" s="57"/>
      <c r="Q17" s="14"/>
      <c r="R17" s="14"/>
      <c r="S17" s="14"/>
      <c r="T17" s="14"/>
    </row>
    <row r="18" spans="1:20" ht="6.75" customHeight="1">
      <c r="A18" s="2"/>
    </row>
    <row r="19" spans="1:20" ht="18.75" customHeight="1">
      <c r="A19" s="60" t="s">
        <v>15</v>
      </c>
      <c r="B19" s="152" t="s">
        <v>16</v>
      </c>
      <c r="C19" s="211"/>
      <c r="D19" s="211"/>
      <c r="E19" s="211"/>
      <c r="F19" s="211"/>
      <c r="G19" s="211"/>
      <c r="H19" s="211"/>
      <c r="I19" s="211"/>
      <c r="J19" s="211"/>
      <c r="K19" s="211"/>
      <c r="L19" s="211"/>
      <c r="M19" s="211"/>
      <c r="N19" s="211"/>
      <c r="O19" s="212"/>
      <c r="Q19" s="14"/>
      <c r="R19" s="14"/>
      <c r="S19" s="14"/>
      <c r="T19" s="14"/>
    </row>
    <row r="20" spans="1:20" ht="34.5" customHeight="1">
      <c r="A20" s="116"/>
      <c r="B20" s="117"/>
      <c r="C20" s="117"/>
      <c r="D20" s="117"/>
      <c r="E20" s="117"/>
      <c r="F20" s="117"/>
      <c r="G20" s="117"/>
      <c r="H20" s="117"/>
      <c r="I20" s="117"/>
      <c r="J20" s="117"/>
      <c r="K20" s="117"/>
      <c r="L20" s="117"/>
      <c r="M20" s="117"/>
      <c r="N20" s="117"/>
      <c r="O20" s="118"/>
      <c r="Q20" s="14"/>
      <c r="R20" s="14"/>
      <c r="S20" s="14"/>
      <c r="T20" s="14"/>
    </row>
    <row r="21" spans="1:20" ht="20.100000000000001" customHeight="1">
      <c r="A21" s="60" t="s">
        <v>17</v>
      </c>
      <c r="B21" s="113" t="s">
        <v>18</v>
      </c>
      <c r="C21" s="114"/>
      <c r="D21" s="114"/>
      <c r="E21" s="114"/>
      <c r="F21" s="114"/>
      <c r="G21" s="114"/>
      <c r="H21" s="114"/>
      <c r="I21" s="114"/>
      <c r="J21" s="114"/>
      <c r="K21" s="114"/>
      <c r="L21" s="114"/>
      <c r="M21" s="114"/>
      <c r="N21" s="114"/>
      <c r="O21" s="115"/>
    </row>
    <row r="22" spans="1:20" ht="37.5" customHeight="1">
      <c r="A22" s="116"/>
      <c r="B22" s="117"/>
      <c r="C22" s="117"/>
      <c r="D22" s="117"/>
      <c r="E22" s="117"/>
      <c r="F22" s="117"/>
      <c r="G22" s="117"/>
      <c r="H22" s="117"/>
      <c r="I22" s="117"/>
      <c r="J22" s="117"/>
      <c r="K22" s="117"/>
      <c r="L22" s="117"/>
      <c r="M22" s="117"/>
      <c r="N22" s="117"/>
      <c r="O22" s="118"/>
    </row>
    <row r="23" spans="1:20" ht="20.100000000000001" customHeight="1">
      <c r="A23" s="60" t="s">
        <v>19</v>
      </c>
      <c r="B23" s="113" t="s">
        <v>20</v>
      </c>
      <c r="C23" s="114"/>
      <c r="D23" s="114"/>
      <c r="E23" s="114"/>
      <c r="F23" s="114"/>
      <c r="G23" s="114"/>
      <c r="H23" s="114"/>
      <c r="I23" s="114"/>
      <c r="J23" s="114"/>
      <c r="K23" s="114"/>
      <c r="L23" s="114"/>
      <c r="M23" s="114"/>
      <c r="N23" s="114"/>
      <c r="O23" s="115"/>
    </row>
    <row r="24" spans="1:20" ht="36.75" customHeight="1">
      <c r="A24" s="119"/>
      <c r="B24" s="120"/>
      <c r="C24" s="120"/>
      <c r="D24" s="120"/>
      <c r="E24" s="120"/>
      <c r="F24" s="120"/>
      <c r="G24" s="120"/>
      <c r="H24" s="120"/>
      <c r="I24" s="120"/>
      <c r="J24" s="120"/>
      <c r="K24" s="120"/>
      <c r="L24" s="120"/>
      <c r="M24" s="120"/>
      <c r="N24" s="120"/>
      <c r="O24" s="121"/>
    </row>
    <row r="25" spans="1:20" ht="20.100000000000001" customHeight="1">
      <c r="A25" s="60" t="s">
        <v>21</v>
      </c>
      <c r="B25" s="113" t="s">
        <v>22</v>
      </c>
      <c r="C25" s="114"/>
      <c r="D25" s="114"/>
      <c r="E25" s="114"/>
      <c r="F25" s="114"/>
      <c r="G25" s="114"/>
      <c r="H25" s="114"/>
      <c r="I25" s="114"/>
      <c r="J25" s="114"/>
      <c r="K25" s="114"/>
      <c r="L25" s="114"/>
      <c r="M25" s="114"/>
      <c r="N25" s="114"/>
      <c r="O25" s="115"/>
    </row>
    <row r="26" spans="1:20" ht="37.5" customHeight="1">
      <c r="A26" s="116"/>
      <c r="B26" s="117"/>
      <c r="C26" s="117"/>
      <c r="D26" s="117"/>
      <c r="E26" s="117"/>
      <c r="F26" s="117"/>
      <c r="G26" s="117"/>
      <c r="H26" s="117"/>
      <c r="I26" s="117"/>
      <c r="J26" s="117"/>
      <c r="K26" s="117"/>
      <c r="L26" s="117"/>
      <c r="M26" s="117"/>
      <c r="N26" s="117"/>
      <c r="O26" s="118"/>
    </row>
    <row r="27" spans="1:20" ht="20.100000000000001" customHeight="1">
      <c r="A27" s="60" t="s">
        <v>23</v>
      </c>
      <c r="B27" s="113" t="s">
        <v>24</v>
      </c>
      <c r="C27" s="114"/>
      <c r="D27" s="114"/>
      <c r="E27" s="114"/>
      <c r="F27" s="114"/>
      <c r="G27" s="114"/>
      <c r="H27" s="114"/>
      <c r="I27" s="114"/>
      <c r="J27" s="114"/>
      <c r="K27" s="114"/>
      <c r="L27" s="114"/>
      <c r="M27" s="114"/>
      <c r="N27" s="114"/>
      <c r="O27" s="115"/>
    </row>
    <row r="28" spans="1:20" ht="39" customHeight="1">
      <c r="A28" s="116"/>
      <c r="B28" s="117"/>
      <c r="C28" s="117"/>
      <c r="D28" s="117"/>
      <c r="E28" s="117"/>
      <c r="F28" s="117"/>
      <c r="G28" s="117"/>
      <c r="H28" s="117"/>
      <c r="I28" s="117"/>
      <c r="J28" s="117"/>
      <c r="K28" s="117"/>
      <c r="L28" s="117"/>
      <c r="M28" s="117"/>
      <c r="N28" s="117"/>
      <c r="O28" s="118"/>
    </row>
    <row r="29" spans="1:20" ht="20.100000000000001" customHeight="1">
      <c r="A29" s="60" t="s">
        <v>25</v>
      </c>
      <c r="B29" s="113" t="s">
        <v>26</v>
      </c>
      <c r="C29" s="114"/>
      <c r="D29" s="114"/>
      <c r="E29" s="114"/>
      <c r="F29" s="114"/>
      <c r="G29" s="114"/>
      <c r="H29" s="114"/>
      <c r="I29" s="114"/>
      <c r="J29" s="114"/>
      <c r="K29" s="114"/>
      <c r="L29" s="114"/>
      <c r="M29" s="114"/>
      <c r="N29" s="114"/>
      <c r="O29" s="115"/>
    </row>
    <row r="30" spans="1:20" ht="36.75" customHeight="1">
      <c r="A30" s="116"/>
      <c r="B30" s="117"/>
      <c r="C30" s="117"/>
      <c r="D30" s="117"/>
      <c r="E30" s="117"/>
      <c r="F30" s="117"/>
      <c r="G30" s="117"/>
      <c r="H30" s="117"/>
      <c r="I30" s="117"/>
      <c r="J30" s="117"/>
      <c r="K30" s="117"/>
      <c r="L30" s="117"/>
      <c r="M30" s="117"/>
      <c r="N30" s="117"/>
      <c r="O30" s="118"/>
    </row>
    <row r="31" spans="1:20" ht="18" customHeight="1">
      <c r="A31" s="60" t="s">
        <v>27</v>
      </c>
      <c r="B31" s="216" t="s">
        <v>28</v>
      </c>
      <c r="C31" s="216"/>
      <c r="D31" s="216"/>
      <c r="E31" s="216"/>
      <c r="F31" s="216"/>
      <c r="G31" s="216"/>
      <c r="H31" s="216"/>
      <c r="I31" s="216"/>
      <c r="J31" s="216"/>
      <c r="K31" s="216"/>
      <c r="L31" s="216"/>
      <c r="M31" s="216"/>
      <c r="N31" s="216"/>
      <c r="O31" s="217"/>
    </row>
    <row r="32" spans="1:20" ht="18" customHeight="1">
      <c r="A32" s="100" t="s">
        <v>29</v>
      </c>
      <c r="B32" s="101"/>
      <c r="C32" s="101"/>
      <c r="D32" s="101"/>
      <c r="E32" s="101"/>
      <c r="F32" s="101"/>
      <c r="G32" s="101"/>
      <c r="H32" s="101"/>
      <c r="I32" s="101"/>
      <c r="J32" s="101"/>
      <c r="K32" s="101"/>
      <c r="L32" s="101"/>
      <c r="M32" s="101"/>
      <c r="N32" s="102"/>
      <c r="O32" s="58"/>
      <c r="Q32" s="15"/>
    </row>
    <row r="33" spans="1:25" ht="18" customHeight="1">
      <c r="A33" s="100" t="s">
        <v>30</v>
      </c>
      <c r="B33" s="101"/>
      <c r="C33" s="101"/>
      <c r="D33" s="101"/>
      <c r="E33" s="101"/>
      <c r="F33" s="101"/>
      <c r="G33" s="101"/>
      <c r="H33" s="101"/>
      <c r="I33" s="101"/>
      <c r="J33" s="101"/>
      <c r="K33" s="101"/>
      <c r="L33" s="101"/>
      <c r="M33" s="101"/>
      <c r="N33" s="102"/>
      <c r="O33" s="58"/>
      <c r="Q33" s="159" t="str">
        <f>IF(AND(TRIM(O32)="",OR(TRIM(O33)="x",TRIM(O34)="x")),"",(IF(AND(TRIM(O32)="x",TRIM(O33)="",TRIM(O34)=""),"", "Pasirinkite &lt;Verslo subjekto tipą&gt;: SAVARANKIŠKA arba PARTNERINĖ (ir,arba) SUSIJUSI")))</f>
        <v>Pasirinkite &lt;Verslo subjekto tipą&gt;: SAVARANKIŠKA arba PARTNERINĖ (ir,arba) SUSIJUSI</v>
      </c>
      <c r="R33" s="160"/>
      <c r="S33" s="160"/>
      <c r="T33" s="160"/>
      <c r="U33" s="160"/>
      <c r="V33" s="160"/>
    </row>
    <row r="34" spans="1:25" ht="18" customHeight="1">
      <c r="A34" s="100" t="s">
        <v>31</v>
      </c>
      <c r="B34" s="101"/>
      <c r="C34" s="101"/>
      <c r="D34" s="101"/>
      <c r="E34" s="101"/>
      <c r="F34" s="101"/>
      <c r="G34" s="101"/>
      <c r="H34" s="101"/>
      <c r="I34" s="101"/>
      <c r="J34" s="101"/>
      <c r="K34" s="101"/>
      <c r="L34" s="101"/>
      <c r="M34" s="101"/>
      <c r="N34" s="102"/>
      <c r="O34" s="58"/>
      <c r="Q34" s="160"/>
      <c r="R34" s="160"/>
      <c r="S34" s="160"/>
      <c r="T34" s="160"/>
      <c r="U34" s="160"/>
      <c r="V34" s="160"/>
    </row>
    <row r="35" spans="1:25" ht="142.19999999999999" customHeight="1">
      <c r="A35" s="168" t="s">
        <v>32</v>
      </c>
      <c r="B35" s="171" t="s">
        <v>33</v>
      </c>
      <c r="C35" s="172"/>
      <c r="D35" s="172"/>
      <c r="E35" s="172"/>
      <c r="F35" s="173"/>
      <c r="G35" s="177" t="s">
        <v>34</v>
      </c>
      <c r="H35" s="178"/>
      <c r="I35" s="179"/>
      <c r="J35" s="177" t="s">
        <v>35</v>
      </c>
      <c r="K35" s="178"/>
      <c r="L35" s="178"/>
      <c r="M35" s="179"/>
      <c r="N35" s="177" t="s">
        <v>36</v>
      </c>
      <c r="O35" s="179"/>
      <c r="Q35" s="170" t="s">
        <v>37</v>
      </c>
      <c r="R35" s="170"/>
      <c r="S35" s="170"/>
      <c r="T35" s="170"/>
      <c r="U35" s="170"/>
      <c r="V35" s="170"/>
    </row>
    <row r="36" spans="1:25" ht="36.6" customHeight="1">
      <c r="A36" s="169"/>
      <c r="B36" s="174"/>
      <c r="C36" s="175"/>
      <c r="D36" s="175"/>
      <c r="E36" s="175"/>
      <c r="F36" s="176"/>
      <c r="G36" s="195"/>
      <c r="H36" s="196"/>
      <c r="I36" s="197"/>
      <c r="J36" s="198"/>
      <c r="K36" s="199"/>
      <c r="L36" s="199"/>
      <c r="M36" s="200"/>
      <c r="N36" s="201"/>
      <c r="O36" s="202"/>
      <c r="Q36" s="170" t="s">
        <v>38</v>
      </c>
      <c r="R36" s="170"/>
      <c r="S36" s="170"/>
      <c r="T36" s="170"/>
      <c r="U36" s="170"/>
      <c r="V36" s="170"/>
      <c r="W36" s="170"/>
      <c r="X36" s="170"/>
      <c r="Y36" s="170"/>
    </row>
    <row r="37" spans="1:25" ht="18" customHeight="1">
      <c r="A37" s="60" t="s">
        <v>39</v>
      </c>
      <c r="B37" s="113" t="s">
        <v>40</v>
      </c>
      <c r="C37" s="114"/>
      <c r="D37" s="114"/>
      <c r="E37" s="114"/>
      <c r="F37" s="114"/>
      <c r="G37" s="114"/>
      <c r="H37" s="114"/>
      <c r="I37" s="114"/>
      <c r="J37" s="114"/>
      <c r="K37" s="114"/>
      <c r="L37" s="114"/>
      <c r="M37" s="114"/>
      <c r="N37" s="114"/>
      <c r="O37" s="115"/>
      <c r="Q37" s="22"/>
      <c r="R37" s="22"/>
      <c r="S37" s="22"/>
      <c r="T37" s="22"/>
      <c r="U37" s="22"/>
      <c r="V37" s="22"/>
      <c r="W37" s="22"/>
    </row>
    <row r="38" spans="1:25" ht="83.25" customHeight="1">
      <c r="A38" s="218"/>
      <c r="B38" s="218"/>
      <c r="C38" s="218"/>
      <c r="D38" s="218"/>
      <c r="E38" s="218"/>
      <c r="F38" s="218"/>
      <c r="G38" s="218"/>
      <c r="H38" s="134" t="s">
        <v>41</v>
      </c>
      <c r="I38" s="135"/>
      <c r="J38" s="136"/>
      <c r="K38" s="134" t="s">
        <v>42</v>
      </c>
      <c r="L38" s="135"/>
      <c r="M38" s="136"/>
      <c r="N38" s="135" t="s">
        <v>43</v>
      </c>
      <c r="O38" s="136"/>
    </row>
    <row r="39" spans="1:25" ht="41.1" customHeight="1">
      <c r="A39" s="180" t="s">
        <v>44</v>
      </c>
      <c r="B39" s="181"/>
      <c r="C39" s="186" t="s">
        <v>45</v>
      </c>
      <c r="D39" s="187"/>
      <c r="E39" s="187"/>
      <c r="F39" s="188"/>
      <c r="G39" s="35" t="str">
        <f>'1F'!G$36&amp;""</f>
        <v/>
      </c>
      <c r="H39" s="131"/>
      <c r="I39" s="132"/>
      <c r="J39" s="133"/>
      <c r="K39" s="131"/>
      <c r="L39" s="132"/>
      <c r="M39" s="133"/>
      <c r="N39" s="132"/>
      <c r="O39" s="133"/>
    </row>
    <row r="40" spans="1:25" ht="41.1" customHeight="1">
      <c r="A40" s="182"/>
      <c r="B40" s="183"/>
      <c r="C40" s="189"/>
      <c r="D40" s="190"/>
      <c r="E40" s="190"/>
      <c r="F40" s="191"/>
      <c r="G40" s="35" t="str">
        <f>'1F'!J$36&amp;""</f>
        <v/>
      </c>
      <c r="H40" s="131"/>
      <c r="I40" s="132"/>
      <c r="J40" s="133"/>
      <c r="K40" s="131"/>
      <c r="L40" s="132"/>
      <c r="M40" s="133"/>
      <c r="N40" s="132"/>
      <c r="O40" s="133"/>
    </row>
    <row r="41" spans="1:25" ht="41.1" customHeight="1">
      <c r="A41" s="184"/>
      <c r="B41" s="185"/>
      <c r="C41" s="192"/>
      <c r="D41" s="193"/>
      <c r="E41" s="193"/>
      <c r="F41" s="194"/>
      <c r="G41" s="35" t="str">
        <f>'1F'!N$36&amp;""</f>
        <v/>
      </c>
      <c r="H41" s="131"/>
      <c r="I41" s="132"/>
      <c r="J41" s="133"/>
      <c r="K41" s="131"/>
      <c r="L41" s="132"/>
      <c r="M41" s="133"/>
      <c r="N41" s="132"/>
      <c r="O41" s="133"/>
    </row>
    <row r="42" spans="1:25" ht="41.1" customHeight="1">
      <c r="A42" s="180" t="s">
        <v>46</v>
      </c>
      <c r="B42" s="181"/>
      <c r="C42" s="186" t="s">
        <v>47</v>
      </c>
      <c r="D42" s="187"/>
      <c r="E42" s="187"/>
      <c r="F42" s="188"/>
      <c r="G42" s="35" t="str">
        <f>'1F'!G$36&amp;""</f>
        <v/>
      </c>
      <c r="H42" s="107">
        <f>'1S'!A$27</f>
        <v>0</v>
      </c>
      <c r="I42" s="108"/>
      <c r="J42" s="109"/>
      <c r="K42" s="107">
        <f>'1S'!G$27</f>
        <v>0</v>
      </c>
      <c r="L42" s="108"/>
      <c r="M42" s="108"/>
      <c r="N42" s="107">
        <f>'1S'!I$27</f>
        <v>0</v>
      </c>
      <c r="O42" s="109"/>
    </row>
    <row r="43" spans="1:25" ht="41.1" customHeight="1">
      <c r="A43" s="182"/>
      <c r="B43" s="183"/>
      <c r="C43" s="189"/>
      <c r="D43" s="190"/>
      <c r="E43" s="190"/>
      <c r="F43" s="191"/>
      <c r="G43" s="35" t="str">
        <f>'1F'!J$36&amp;""</f>
        <v/>
      </c>
      <c r="H43" s="107">
        <f>'1S'!A$30</f>
        <v>0</v>
      </c>
      <c r="I43" s="108"/>
      <c r="J43" s="108"/>
      <c r="K43" s="107">
        <f>'1S'!G$30</f>
        <v>0</v>
      </c>
      <c r="L43" s="108"/>
      <c r="M43" s="109"/>
      <c r="N43" s="108">
        <f>'1S'!I$30</f>
        <v>0</v>
      </c>
      <c r="O43" s="109"/>
    </row>
    <row r="44" spans="1:25" ht="58.5" customHeight="1">
      <c r="A44" s="184"/>
      <c r="B44" s="185"/>
      <c r="C44" s="192"/>
      <c r="D44" s="193"/>
      <c r="E44" s="193"/>
      <c r="F44" s="194"/>
      <c r="G44" s="35" t="str">
        <f>'1F'!N$36&amp;""</f>
        <v/>
      </c>
      <c r="H44" s="107">
        <f>'1S'!A$33</f>
        <v>0</v>
      </c>
      <c r="I44" s="108"/>
      <c r="J44" s="109"/>
      <c r="K44" s="107">
        <f>'1S'!G$33</f>
        <v>0</v>
      </c>
      <c r="L44" s="108"/>
      <c r="M44" s="109"/>
      <c r="N44" s="108">
        <f>'1S'!I$33</f>
        <v>0</v>
      </c>
      <c r="O44" s="109"/>
    </row>
    <row r="45" spans="1:25" ht="41.1" customHeight="1">
      <c r="A45" s="180" t="s">
        <v>48</v>
      </c>
      <c r="B45" s="181"/>
      <c r="C45" s="186" t="s">
        <v>49</v>
      </c>
      <c r="D45" s="187"/>
      <c r="E45" s="187"/>
      <c r="F45" s="188"/>
      <c r="G45" s="35" t="str">
        <f>'1F'!G$36&amp;""</f>
        <v/>
      </c>
      <c r="H45" s="107">
        <f>'1P'!G$81</f>
        <v>0</v>
      </c>
      <c r="I45" s="108"/>
      <c r="J45" s="109"/>
      <c r="K45" s="107">
        <f>'1P'!H$81</f>
        <v>0</v>
      </c>
      <c r="L45" s="108"/>
      <c r="M45" s="108"/>
      <c r="N45" s="107">
        <f>'1P'!I$81</f>
        <v>0</v>
      </c>
      <c r="O45" s="109"/>
    </row>
    <row r="46" spans="1:25" ht="41.1" customHeight="1">
      <c r="A46" s="182"/>
      <c r="B46" s="183"/>
      <c r="C46" s="189"/>
      <c r="D46" s="190"/>
      <c r="E46" s="190"/>
      <c r="F46" s="191"/>
      <c r="G46" s="35" t="str">
        <f>'1F'!J$36&amp;""</f>
        <v/>
      </c>
      <c r="H46" s="107">
        <f>'1P'!G$82</f>
        <v>0</v>
      </c>
      <c r="I46" s="108"/>
      <c r="J46" s="109"/>
      <c r="K46" s="107">
        <f>'1P'!H$82</f>
        <v>0</v>
      </c>
      <c r="L46" s="108"/>
      <c r="M46" s="109"/>
      <c r="N46" s="108">
        <f>'1P'!I$82</f>
        <v>0</v>
      </c>
      <c r="O46" s="109"/>
    </row>
    <row r="47" spans="1:25" ht="41.1" customHeight="1">
      <c r="A47" s="184"/>
      <c r="B47" s="185"/>
      <c r="C47" s="192"/>
      <c r="D47" s="193"/>
      <c r="E47" s="193"/>
      <c r="F47" s="194"/>
      <c r="G47" s="35" t="str">
        <f>'1F'!N$36&amp;""</f>
        <v/>
      </c>
      <c r="H47" s="107">
        <f>'1P'!G$83</f>
        <v>0</v>
      </c>
      <c r="I47" s="108"/>
      <c r="J47" s="109"/>
      <c r="K47" s="108">
        <f>'1P'!H$83</f>
        <v>0</v>
      </c>
      <c r="L47" s="108"/>
      <c r="M47" s="108"/>
      <c r="N47" s="107">
        <f>'1P'!I$83</f>
        <v>0</v>
      </c>
      <c r="O47" s="109"/>
    </row>
    <row r="48" spans="1:25" ht="43.5" customHeight="1">
      <c r="A48" s="180" t="s">
        <v>50</v>
      </c>
      <c r="B48" s="181"/>
      <c r="C48" s="186" t="s">
        <v>51</v>
      </c>
      <c r="D48" s="187"/>
      <c r="E48" s="187"/>
      <c r="F48" s="188"/>
      <c r="G48" s="35" t="str">
        <f>'1F'!G$36&amp;""</f>
        <v/>
      </c>
      <c r="H48" s="107">
        <f>'1S'!F$159</f>
        <v>0</v>
      </c>
      <c r="I48" s="108"/>
      <c r="J48" s="109"/>
      <c r="K48" s="107">
        <f>'1S'!H$159</f>
        <v>0</v>
      </c>
      <c r="L48" s="108"/>
      <c r="M48" s="109"/>
      <c r="N48" s="108">
        <f>'1S'!J$159</f>
        <v>0</v>
      </c>
      <c r="O48" s="109"/>
    </row>
    <row r="49" spans="1:23" ht="41.1" customHeight="1">
      <c r="A49" s="182"/>
      <c r="B49" s="183"/>
      <c r="C49" s="189"/>
      <c r="D49" s="190"/>
      <c r="E49" s="190"/>
      <c r="F49" s="191"/>
      <c r="G49" s="35" t="str">
        <f>'1F'!J$36&amp;""</f>
        <v/>
      </c>
      <c r="H49" s="107">
        <f>'1S'!F$160</f>
        <v>0</v>
      </c>
      <c r="I49" s="108"/>
      <c r="J49" s="109"/>
      <c r="K49" s="107">
        <f>'1S'!H$160</f>
        <v>0</v>
      </c>
      <c r="L49" s="108"/>
      <c r="M49" s="109"/>
      <c r="N49" s="108">
        <f>'1S'!J$160</f>
        <v>0</v>
      </c>
      <c r="O49" s="109"/>
    </row>
    <row r="50" spans="1:23" ht="37.5" customHeight="1">
      <c r="A50" s="184"/>
      <c r="B50" s="185"/>
      <c r="C50" s="192"/>
      <c r="D50" s="193"/>
      <c r="E50" s="193"/>
      <c r="F50" s="194"/>
      <c r="G50" s="35" t="str">
        <f>'1F'!N$36&amp;""</f>
        <v/>
      </c>
      <c r="H50" s="107">
        <f>'1S'!F$161</f>
        <v>0</v>
      </c>
      <c r="I50" s="108"/>
      <c r="J50" s="109"/>
      <c r="K50" s="107">
        <f>'1S'!H$161</f>
        <v>0</v>
      </c>
      <c r="L50" s="108"/>
      <c r="M50" s="109"/>
      <c r="N50" s="108">
        <f>'1S'!J$161</f>
        <v>0</v>
      </c>
      <c r="O50" s="109"/>
    </row>
    <row r="51" spans="1:23" ht="18.75" customHeight="1">
      <c r="A51" s="122" t="s">
        <v>52</v>
      </c>
      <c r="B51" s="123"/>
      <c r="C51" s="123"/>
      <c r="D51" s="123"/>
      <c r="E51" s="123"/>
      <c r="F51" s="124"/>
      <c r="G51" s="35" t="str">
        <f>'1F'!G$36&amp;""</f>
        <v/>
      </c>
      <c r="H51" s="110">
        <f>H39+H42+H45+H48</f>
        <v>0</v>
      </c>
      <c r="I51" s="111"/>
      <c r="J51" s="112"/>
      <c r="K51" s="110">
        <f>K39+K42+K45+K48</f>
        <v>0</v>
      </c>
      <c r="L51" s="111"/>
      <c r="M51" s="112"/>
      <c r="N51" s="111">
        <f>N39+N42+N45+N48</f>
        <v>0</v>
      </c>
      <c r="O51" s="112"/>
      <c r="V51" s="73" t="s">
        <v>53</v>
      </c>
    </row>
    <row r="52" spans="1:23" ht="18.75" customHeight="1">
      <c r="A52" s="125"/>
      <c r="B52" s="126"/>
      <c r="C52" s="126"/>
      <c r="D52" s="126"/>
      <c r="E52" s="126"/>
      <c r="F52" s="127"/>
      <c r="G52" s="35" t="str">
        <f>'1F'!J$36&amp;""</f>
        <v/>
      </c>
      <c r="H52" s="110">
        <f>H40+H43+H46+H49</f>
        <v>0</v>
      </c>
      <c r="I52" s="111"/>
      <c r="J52" s="112"/>
      <c r="K52" s="110">
        <f>K40+K43+K46+K49</f>
        <v>0</v>
      </c>
      <c r="L52" s="111"/>
      <c r="M52" s="112"/>
      <c r="N52" s="111">
        <f>N40+N43+N46+N49</f>
        <v>0</v>
      </c>
      <c r="O52" s="112"/>
      <c r="P52" s="34"/>
      <c r="Q52" s="34"/>
      <c r="R52" s="33"/>
      <c r="V52" s="73" t="s">
        <v>10</v>
      </c>
    </row>
    <row r="53" spans="1:23" ht="18.75" customHeight="1">
      <c r="A53" s="128"/>
      <c r="B53" s="129"/>
      <c r="C53" s="129"/>
      <c r="D53" s="129"/>
      <c r="E53" s="129"/>
      <c r="F53" s="130"/>
      <c r="G53" s="35" t="str">
        <f>'1F'!N$36&amp;""</f>
        <v/>
      </c>
      <c r="H53" s="110">
        <f>H41+H44+H47+H50</f>
        <v>0</v>
      </c>
      <c r="I53" s="111"/>
      <c r="J53" s="112"/>
      <c r="K53" s="110">
        <f>K41+K44+K47+K50</f>
        <v>0</v>
      </c>
      <c r="L53" s="111"/>
      <c r="M53" s="112"/>
      <c r="N53" s="111">
        <f>N41+N44+N47+N50</f>
        <v>0</v>
      </c>
      <c r="O53" s="112"/>
      <c r="P53" s="34"/>
      <c r="Q53" s="34"/>
      <c r="R53" s="33"/>
    </row>
    <row r="54" spans="1:23" ht="17.25" customHeight="1">
      <c r="A54" s="52" t="s">
        <v>54</v>
      </c>
      <c r="B54" s="152" t="s">
        <v>55</v>
      </c>
      <c r="C54" s="146"/>
      <c r="D54" s="146"/>
      <c r="E54" s="146"/>
      <c r="F54" s="146"/>
      <c r="G54" s="146"/>
      <c r="H54" s="146"/>
      <c r="I54" s="146"/>
      <c r="J54" s="146"/>
      <c r="K54" s="146"/>
      <c r="L54" s="146"/>
      <c r="M54" s="146"/>
      <c r="N54" s="146"/>
      <c r="O54" s="164"/>
    </row>
    <row r="55" spans="1:23" ht="19.5" customHeight="1">
      <c r="A55" s="219" t="s">
        <v>56</v>
      </c>
      <c r="B55" s="147"/>
      <c r="C55" s="147"/>
      <c r="D55" s="147"/>
      <c r="E55" s="161" t="str">
        <f>'1F'!G$36&amp;""</f>
        <v/>
      </c>
      <c r="F55" s="162"/>
      <c r="G55" s="163"/>
      <c r="H55" s="165" t="str">
        <f>'1F'!J$36&amp;""</f>
        <v/>
      </c>
      <c r="I55" s="165"/>
      <c r="J55" s="166"/>
      <c r="K55" s="166"/>
      <c r="L55" s="161" t="str">
        <f>'1F'!N$36&amp;""</f>
        <v/>
      </c>
      <c r="M55" s="167"/>
      <c r="N55" s="162"/>
      <c r="O55" s="163"/>
      <c r="Q55" s="203"/>
      <c r="R55" s="204"/>
      <c r="S55" s="204"/>
      <c r="T55" s="204"/>
      <c r="U55" s="204"/>
      <c r="V55" s="204"/>
      <c r="W55" s="204"/>
    </row>
    <row r="56" spans="1:23" ht="17.25" customHeight="1">
      <c r="A56" s="100" t="s">
        <v>57</v>
      </c>
      <c r="B56" s="146"/>
      <c r="C56" s="146"/>
      <c r="D56" s="147"/>
      <c r="E56" s="46" t="str">
        <f>IF(LEN(TRIM(G$36))&gt;0,IF(H51&lt;10*AND(OR(K51&lt;=2000000,N51&lt;=2000000)),$V$51,$V$52),$V$52)</f>
        <v xml:space="preserve"> </v>
      </c>
      <c r="F56" s="220"/>
      <c r="G56" s="221"/>
      <c r="H56" s="46" t="str">
        <f>IF(LEN(TRIM(J$36))&gt;0,IF(H52&lt;10*AND(OR(K52&lt;=2000000,N52&lt;=2000000)),$V$51,$V$52),$V52)</f>
        <v xml:space="preserve"> </v>
      </c>
      <c r="I56" s="137"/>
      <c r="J56" s="137"/>
      <c r="K56" s="138"/>
      <c r="L56" s="75" t="str">
        <f>IF(LEN(TRIM(N$36))&gt;0,IF(H53&lt;10*AND(OR(K53&lt;=2000000,N53&lt;=2000000)),$V$51,$V$52),$V$52)</f>
        <v xml:space="preserve"> </v>
      </c>
      <c r="M56" s="141"/>
      <c r="N56" s="141"/>
      <c r="O56" s="142"/>
      <c r="Q56" s="16" t="str">
        <f>IF(LEN(TRIM(E56)&amp;TRIM(E57)&amp;TRIM(E58)&amp;TRIM(E59))&gt;1,"Pažymėkite tik 1 Verslo subjekto dydžio reikšmę, įvertinus metų duomenis","")</f>
        <v/>
      </c>
      <c r="R56" s="18"/>
      <c r="S56" s="18"/>
      <c r="T56" s="18"/>
      <c r="U56" s="18"/>
      <c r="V56" s="18"/>
    </row>
    <row r="57" spans="1:23" ht="17.25" customHeight="1">
      <c r="A57" s="100" t="s">
        <v>58</v>
      </c>
      <c r="B57" s="146"/>
      <c r="C57" s="146"/>
      <c r="D57" s="146"/>
      <c r="E57" s="46" t="str">
        <f>IF(LEN(TRIM(G$36))&gt;0,IF((H51&lt;50)*AND(OR(K51&lt;=10000000,N51&lt;=10000000))*AND(LEN(TRIM(E$56))=0),$V$51,$V$52),$V$52)</f>
        <v xml:space="preserve"> </v>
      </c>
      <c r="F57" s="220"/>
      <c r="G57" s="221"/>
      <c r="H57" s="46" t="str">
        <f>IF(LEN(TRIM(J$36))&gt;0,IF((H52&lt;50)*AND(OR(K52&lt;=10000000,N52&lt;=10000000))*AND(LEN(TRIM(H$56))=0),$V$51,$V$52),$V$52)</f>
        <v xml:space="preserve"> </v>
      </c>
      <c r="I57" s="139"/>
      <c r="J57" s="139"/>
      <c r="K57" s="140"/>
      <c r="L57" s="46" t="str">
        <f>IF(LEN(TRIM(N$36))&gt;0,IF((H53&lt;50)*AND(OR(K53&lt;=10000000,N53&lt;=10000000))*AND(LEN(TRIM(L$56))=0),$V$51,$V$52),$V$52)</f>
        <v xml:space="preserve"> </v>
      </c>
      <c r="M57" s="141"/>
      <c r="N57" s="141"/>
      <c r="O57" s="142"/>
      <c r="Q57" s="18"/>
      <c r="R57" s="18"/>
      <c r="S57" s="18"/>
      <c r="T57" s="18"/>
      <c r="U57" s="18"/>
      <c r="V57" s="18"/>
    </row>
    <row r="58" spans="1:23" ht="17.25" customHeight="1">
      <c r="A58" s="100" t="s">
        <v>59</v>
      </c>
      <c r="B58" s="146"/>
      <c r="C58" s="146"/>
      <c r="D58" s="146"/>
      <c r="E58" s="46" t="str">
        <f>IF(LEN(TRIM(G$36))&gt;0,IF((H51&lt;250)*AND(OR(K51&lt;=50000000,N51&lt;=43000000)*AND(LEN(TRIM(E$56))=0)*AND(LEN(TRIM(E$57))=0)),$V$51,$V$52),$V$52)</f>
        <v xml:space="preserve"> </v>
      </c>
      <c r="F58" s="220"/>
      <c r="G58" s="221"/>
      <c r="H58" s="46" t="str">
        <f>IF(LEN(TRIM(J$36))&gt;0,IF((H52&lt;250)*AND(OR(K52&lt;=50000000,N52&lt;=43000000)*AND(LEN(TRIM(H$56))=0)*AND(LEN(TRIM(H$57))=0)),$V$51,$V$52),$V$52)</f>
        <v xml:space="preserve"> </v>
      </c>
      <c r="I58" s="139"/>
      <c r="J58" s="139"/>
      <c r="K58" s="140"/>
      <c r="L58" s="46" t="str">
        <f>IF(LEN(TRIM(N$36))&gt;0,IF((H53&lt;250)*AND(OR(K53&lt;=50000000,N53&lt;=43000000)*AND(LEN(TRIM(L$56))=0)*AND(LEN(TRIM(L$57))=0)),$V$51,$V$52),$V$52)</f>
        <v xml:space="preserve"> </v>
      </c>
      <c r="M58" s="141"/>
      <c r="N58" s="141"/>
      <c r="O58" s="142"/>
      <c r="Q58" s="19"/>
      <c r="R58" s="18"/>
      <c r="S58" s="18"/>
      <c r="T58" s="18"/>
      <c r="U58" s="18"/>
      <c r="V58" s="18"/>
    </row>
    <row r="59" spans="1:23" ht="17.25" customHeight="1">
      <c r="A59" s="143" t="s">
        <v>60</v>
      </c>
      <c r="B59" s="223"/>
      <c r="C59" s="223"/>
      <c r="D59" s="223"/>
      <c r="E59" s="74" t="str">
        <f>IF(LEN(TRIM(G$36))&gt;0, IF(OR(H$51&gt;=250,AND(K$51&gt;50000000,N$51&gt;43000000)),$V$51,$V$52), $V$52)</f>
        <v xml:space="preserve"> </v>
      </c>
      <c r="F59" s="220"/>
      <c r="G59" s="222"/>
      <c r="H59" s="74" t="str">
        <f>IF(LEN(TRIM(J$36))&gt;0, IF(OR(H$52&gt;=250,AND(K$52&gt;50000000,N$52&gt;43000000)),$V$51,$V$52), $V$52)</f>
        <v xml:space="preserve"> </v>
      </c>
      <c r="I59" s="139"/>
      <c r="J59" s="139"/>
      <c r="K59" s="140"/>
      <c r="L59" s="74" t="str">
        <f>IF(LEN(TRIM(N$36))&gt;0, IF(OR(H$53&gt;=250,AND(K$53&gt;50000000,N$53&gt;43000000)),$V$51,$V$52), $V$52)</f>
        <v xml:space="preserve"> </v>
      </c>
      <c r="M59" s="141"/>
      <c r="N59" s="141"/>
      <c r="O59" s="142"/>
      <c r="Q59" s="18"/>
      <c r="R59" s="18"/>
      <c r="S59" s="18"/>
      <c r="T59" s="18"/>
      <c r="U59" s="18"/>
      <c r="V59" s="18"/>
    </row>
    <row r="60" spans="1:23" ht="17.25" customHeight="1">
      <c r="A60" s="60" t="s">
        <v>61</v>
      </c>
      <c r="B60" s="113" t="s">
        <v>62</v>
      </c>
      <c r="C60" s="114"/>
      <c r="D60" s="114"/>
      <c r="E60" s="114"/>
      <c r="F60" s="114"/>
      <c r="G60" s="114"/>
      <c r="H60" s="114"/>
      <c r="I60" s="114"/>
      <c r="J60" s="114"/>
      <c r="K60" s="114"/>
      <c r="L60" s="114"/>
      <c r="M60" s="114"/>
      <c r="N60" s="114"/>
      <c r="O60" s="115"/>
      <c r="Q60" s="18"/>
      <c r="R60" s="18"/>
      <c r="S60" s="18"/>
      <c r="T60" s="18"/>
      <c r="U60" s="18"/>
      <c r="V60" s="18"/>
    </row>
    <row r="61" spans="1:23" ht="18" customHeight="1">
      <c r="A61" s="213"/>
      <c r="B61" s="214"/>
      <c r="C61" s="214"/>
      <c r="D61" s="214"/>
      <c r="E61" s="214"/>
      <c r="F61" s="214"/>
      <c r="G61" s="214"/>
      <c r="H61" s="214"/>
      <c r="I61" s="214"/>
      <c r="J61" s="214"/>
      <c r="K61" s="214"/>
      <c r="L61" s="214"/>
      <c r="M61" s="214"/>
      <c r="N61" s="214"/>
      <c r="O61" s="215"/>
    </row>
    <row r="62" spans="1:23" ht="15.75" customHeight="1">
      <c r="A62" s="143" t="s">
        <v>63</v>
      </c>
      <c r="B62" s="144"/>
      <c r="C62" s="144"/>
      <c r="D62" s="144"/>
      <c r="E62" s="144"/>
      <c r="F62" s="144"/>
      <c r="G62" s="144"/>
      <c r="H62" s="144"/>
      <c r="I62" s="144"/>
      <c r="J62" s="144"/>
      <c r="K62" s="144"/>
      <c r="L62" s="144"/>
      <c r="M62" s="144"/>
      <c r="N62" s="144"/>
      <c r="O62" s="145"/>
    </row>
    <row r="63" spans="1:23" ht="17.25" customHeight="1">
      <c r="A63" s="148" t="s">
        <v>64</v>
      </c>
      <c r="B63" s="149"/>
      <c r="C63" s="117"/>
      <c r="D63" s="150"/>
      <c r="E63" s="150"/>
      <c r="F63" s="150"/>
      <c r="G63" s="150"/>
      <c r="H63" s="150"/>
      <c r="I63" s="150"/>
      <c r="J63" s="150"/>
      <c r="K63" s="150"/>
      <c r="L63" s="150"/>
      <c r="M63" s="150"/>
      <c r="N63" s="150"/>
      <c r="O63" s="151"/>
    </row>
    <row r="64" spans="1:23" ht="17.25" customHeight="1">
      <c r="A64" s="154"/>
      <c r="B64" s="155"/>
      <c r="C64" s="155"/>
      <c r="D64" s="155"/>
      <c r="E64" s="155"/>
      <c r="F64" s="155"/>
      <c r="G64" s="155"/>
      <c r="H64" s="155"/>
      <c r="I64" s="155"/>
      <c r="J64" s="155"/>
      <c r="K64" s="155"/>
      <c r="L64" s="155"/>
      <c r="M64" s="155"/>
      <c r="N64" s="155"/>
      <c r="O64" s="156"/>
    </row>
    <row r="65" spans="1:17" ht="18" customHeight="1">
      <c r="A65" s="60" t="s">
        <v>65</v>
      </c>
      <c r="B65" s="113" t="s">
        <v>66</v>
      </c>
      <c r="C65" s="152"/>
      <c r="D65" s="152"/>
      <c r="E65" s="152"/>
      <c r="F65" s="152"/>
      <c r="G65" s="152"/>
      <c r="H65" s="152"/>
      <c r="I65" s="152"/>
      <c r="J65" s="152"/>
      <c r="K65" s="152"/>
      <c r="L65" s="152"/>
      <c r="M65" s="152"/>
      <c r="N65" s="152"/>
      <c r="O65" s="153"/>
    </row>
    <row r="66" spans="1:17" ht="18" customHeight="1">
      <c r="A66" s="59"/>
      <c r="B66" s="100" t="s">
        <v>67</v>
      </c>
      <c r="C66" s="101"/>
      <c r="D66" s="101"/>
      <c r="E66" s="101"/>
      <c r="F66" s="101"/>
      <c r="G66" s="101"/>
      <c r="H66" s="101"/>
      <c r="I66" s="101"/>
      <c r="J66" s="101"/>
      <c r="K66" s="101"/>
      <c r="L66" s="101"/>
      <c r="M66" s="101"/>
      <c r="N66" s="101"/>
      <c r="O66" s="102"/>
    </row>
    <row r="67" spans="1:17" ht="24.75" customHeight="1">
      <c r="A67" s="157"/>
      <c r="B67" s="103" t="s">
        <v>68</v>
      </c>
      <c r="C67" s="104"/>
      <c r="D67" s="104"/>
      <c r="E67" s="104"/>
      <c r="F67" s="104"/>
      <c r="G67" s="104"/>
      <c r="H67" s="104"/>
      <c r="I67" s="104"/>
      <c r="J67" s="104"/>
      <c r="K67" s="104"/>
      <c r="L67" s="104"/>
      <c r="M67" s="104"/>
      <c r="N67" s="105"/>
      <c r="O67" s="43"/>
      <c r="Q67" s="14"/>
    </row>
    <row r="68" spans="1:17" ht="24.75" customHeight="1">
      <c r="A68" s="157"/>
      <c r="B68" s="100" t="s">
        <v>69</v>
      </c>
      <c r="C68" s="101"/>
      <c r="D68" s="101"/>
      <c r="E68" s="101"/>
      <c r="F68" s="101"/>
      <c r="G68" s="101"/>
      <c r="H68" s="101"/>
      <c r="I68" s="101"/>
      <c r="J68" s="101"/>
      <c r="K68" s="101"/>
      <c r="L68" s="101"/>
      <c r="M68" s="101"/>
      <c r="N68" s="102"/>
      <c r="O68" s="43"/>
    </row>
    <row r="69" spans="1:17" ht="24.75" customHeight="1">
      <c r="A69" s="157"/>
      <c r="B69" s="100" t="s">
        <v>70</v>
      </c>
      <c r="C69" s="101"/>
      <c r="D69" s="101"/>
      <c r="E69" s="101"/>
      <c r="F69" s="101"/>
      <c r="G69" s="101"/>
      <c r="H69" s="101"/>
      <c r="I69" s="101"/>
      <c r="J69" s="101"/>
      <c r="K69" s="101"/>
      <c r="L69" s="101"/>
      <c r="M69" s="101"/>
      <c r="N69" s="102"/>
      <c r="O69" s="43"/>
    </row>
    <row r="70" spans="1:17" ht="24.75" customHeight="1">
      <c r="A70" s="158"/>
      <c r="B70" s="100" t="s">
        <v>71</v>
      </c>
      <c r="C70" s="101"/>
      <c r="D70" s="101"/>
      <c r="E70" s="101"/>
      <c r="F70" s="101"/>
      <c r="G70" s="101"/>
      <c r="H70" s="101"/>
      <c r="I70" s="101"/>
      <c r="J70" s="101"/>
      <c r="K70" s="101"/>
      <c r="L70" s="101"/>
      <c r="M70" s="101"/>
      <c r="N70" s="102"/>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1"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5"/>
    </row>
    <row r="2" spans="1:9" ht="15.6">
      <c r="G2" s="8" t="s">
        <v>72</v>
      </c>
    </row>
    <row r="3" spans="1:9" ht="15.6">
      <c r="G3" s="8" t="s">
        <v>73</v>
      </c>
    </row>
    <row r="4" spans="1:9" ht="13.8">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205" t="s">
        <v>77</v>
      </c>
      <c r="E9" s="245"/>
      <c r="F9" s="245"/>
      <c r="G9" s="245"/>
      <c r="H9" s="245"/>
    </row>
    <row r="10" spans="1:9" ht="19.5" customHeight="1">
      <c r="A10" s="12"/>
      <c r="B10" s="1"/>
      <c r="C10" s="1"/>
      <c r="D10" s="2"/>
      <c r="E10" s="2"/>
      <c r="F10" s="1" t="s">
        <v>78</v>
      </c>
      <c r="G10" s="2"/>
      <c r="H10" s="2"/>
    </row>
    <row r="11" spans="1:9" ht="18" customHeight="1">
      <c r="D11" s="246" t="s">
        <v>79</v>
      </c>
      <c r="E11" s="246"/>
      <c r="F11" s="246"/>
      <c r="G11" s="247"/>
      <c r="H11" s="247"/>
    </row>
    <row r="12" spans="1:9" ht="15.6">
      <c r="D12" s="1"/>
      <c r="E12" s="257" t="str">
        <f>'1F'!E11</f>
        <v xml:space="preserve"> </v>
      </c>
      <c r="F12" s="257"/>
      <c r="G12" s="257"/>
    </row>
    <row r="13" spans="1:9" ht="12" customHeight="1">
      <c r="D13" s="1"/>
      <c r="E13" s="106" t="s">
        <v>80</v>
      </c>
      <c r="F13" s="106"/>
      <c r="G13" s="106"/>
    </row>
    <row r="14" spans="1:9" ht="15.6">
      <c r="D14" s="1"/>
      <c r="E14" s="258" t="str">
        <f>'1F'!E13</f>
        <v xml:space="preserve"> </v>
      </c>
      <c r="F14" s="258"/>
      <c r="G14" s="258"/>
    </row>
    <row r="15" spans="1:9" ht="12" customHeight="1">
      <c r="A15" s="12"/>
      <c r="B15" s="1"/>
      <c r="C15" s="1"/>
      <c r="E15" s="106" t="s">
        <v>81</v>
      </c>
      <c r="F15" s="106"/>
      <c r="G15" s="106"/>
    </row>
    <row r="16" spans="1:9" ht="14.25" customHeight="1">
      <c r="A16" s="208" t="s">
        <v>13</v>
      </c>
      <c r="B16" s="208"/>
      <c r="C16" s="67" t="str">
        <f>'1F'!C16&amp;""</f>
        <v/>
      </c>
    </row>
    <row r="17" spans="1:9" ht="15" customHeight="1">
      <c r="A17" s="208" t="s">
        <v>14</v>
      </c>
      <c r="B17" s="208"/>
      <c r="C17" s="68" t="str">
        <f>'1F'!C17&amp;""</f>
        <v/>
      </c>
    </row>
    <row r="18" spans="1:9" ht="7.5" customHeight="1">
      <c r="A18" s="13"/>
      <c r="B18" s="4"/>
      <c r="C18" s="4"/>
    </row>
    <row r="19" spans="1:9" s="5" customFormat="1" ht="19.5" customHeight="1">
      <c r="A19" s="248" t="s">
        <v>82</v>
      </c>
      <c r="B19" s="251" t="s">
        <v>83</v>
      </c>
      <c r="C19" s="252"/>
      <c r="D19" s="252"/>
      <c r="E19" s="252"/>
      <c r="F19" s="253"/>
      <c r="G19" s="250" t="s">
        <v>84</v>
      </c>
      <c r="H19" s="250"/>
      <c r="I19" s="250"/>
    </row>
    <row r="20" spans="1:9" s="5" customFormat="1" ht="61.5" customHeight="1">
      <c r="A20" s="249"/>
      <c r="B20" s="254" t="s">
        <v>85</v>
      </c>
      <c r="C20" s="255"/>
      <c r="D20" s="255"/>
      <c r="E20" s="255"/>
      <c r="F20" s="256"/>
      <c r="G20" s="32" t="s">
        <v>41</v>
      </c>
      <c r="H20" s="32" t="s">
        <v>86</v>
      </c>
      <c r="I20" s="32" t="s">
        <v>87</v>
      </c>
    </row>
    <row r="21" spans="1:9" s="5" customFormat="1" ht="21" customHeight="1">
      <c r="A21" s="233" t="s">
        <v>88</v>
      </c>
      <c r="B21" s="236" t="str">
        <f>TRIM('1PP1'!A$14)&amp;"   "&amp;TRIM('1PP1'!A$20)</f>
        <v xml:space="preserve">   </v>
      </c>
      <c r="C21" s="237"/>
      <c r="D21" s="237"/>
      <c r="E21" s="238"/>
      <c r="F21" s="36" t="str">
        <f>'1F'!G$36&amp;""</f>
        <v/>
      </c>
      <c r="G21" s="70">
        <f>'1PP1'!B$136</f>
        <v>0</v>
      </c>
      <c r="H21" s="70">
        <f>'1PP1'!F$136</f>
        <v>0</v>
      </c>
      <c r="I21" s="70">
        <f>'1PP1'!L$136</f>
        <v>0</v>
      </c>
    </row>
    <row r="22" spans="1:9" s="5" customFormat="1" ht="21" customHeight="1">
      <c r="A22" s="234"/>
      <c r="B22" s="239"/>
      <c r="C22" s="240"/>
      <c r="D22" s="240"/>
      <c r="E22" s="241"/>
      <c r="F22" s="36" t="str">
        <f>'1F'!J$36&amp;""</f>
        <v/>
      </c>
      <c r="G22" s="70">
        <f>'1PP1'!B$139</f>
        <v>0</v>
      </c>
      <c r="H22" s="70">
        <f>'1PP1'!F$139</f>
        <v>0</v>
      </c>
      <c r="I22" s="70">
        <f>'1PP1'!L$139</f>
        <v>0</v>
      </c>
    </row>
    <row r="23" spans="1:9" s="5" customFormat="1" ht="21" customHeight="1">
      <c r="A23" s="235"/>
      <c r="B23" s="242"/>
      <c r="C23" s="243"/>
      <c r="D23" s="243"/>
      <c r="E23" s="244"/>
      <c r="F23" s="36" t="str">
        <f>'1F'!N$36&amp;""</f>
        <v/>
      </c>
      <c r="G23" s="70">
        <f>'1PP1'!B$142</f>
        <v>0</v>
      </c>
      <c r="H23" s="70">
        <f>'1PP1'!F$142</f>
        <v>0</v>
      </c>
      <c r="I23" s="70">
        <f>'1PP1'!L$142</f>
        <v>0</v>
      </c>
    </row>
    <row r="24" spans="1:9" s="5" customFormat="1" ht="21" customHeight="1">
      <c r="A24" s="233" t="s">
        <v>17</v>
      </c>
      <c r="B24" s="236" t="str">
        <f>TRIM('1PP2'!A$14)&amp;"   "&amp;TRIM('1PP2'!A$20)</f>
        <v xml:space="preserve">   </v>
      </c>
      <c r="C24" s="237"/>
      <c r="D24" s="237"/>
      <c r="E24" s="238"/>
      <c r="F24" s="36" t="str">
        <f>F$21</f>
        <v/>
      </c>
      <c r="G24" s="70">
        <f>'1PP2'!B$136</f>
        <v>0</v>
      </c>
      <c r="H24" s="70">
        <f>'1PP2'!F$136</f>
        <v>0</v>
      </c>
      <c r="I24" s="70">
        <f>'1PP2'!L$136</f>
        <v>0</v>
      </c>
    </row>
    <row r="25" spans="1:9" s="5" customFormat="1" ht="21" customHeight="1">
      <c r="A25" s="234"/>
      <c r="B25" s="239"/>
      <c r="C25" s="240"/>
      <c r="D25" s="240"/>
      <c r="E25" s="241"/>
      <c r="F25" s="36" t="str">
        <f>F$22</f>
        <v/>
      </c>
      <c r="G25" s="70">
        <f>'1PP2'!B$139</f>
        <v>0</v>
      </c>
      <c r="H25" s="70">
        <f>'1PP2'!F$139</f>
        <v>0</v>
      </c>
      <c r="I25" s="70">
        <f>'1PP2'!L$139</f>
        <v>0</v>
      </c>
    </row>
    <row r="26" spans="1:9" s="5" customFormat="1" ht="21" customHeight="1">
      <c r="A26" s="235"/>
      <c r="B26" s="242"/>
      <c r="C26" s="243"/>
      <c r="D26" s="243"/>
      <c r="E26" s="244"/>
      <c r="F26" s="36" t="str">
        <f>F$23</f>
        <v/>
      </c>
      <c r="G26" s="70">
        <f>'1PP2'!B$142</f>
        <v>0</v>
      </c>
      <c r="H26" s="70">
        <f>'1PP2'!F$142</f>
        <v>0</v>
      </c>
      <c r="I26" s="70">
        <f>'1PP2'!L$142</f>
        <v>0</v>
      </c>
    </row>
    <row r="27" spans="1:9" s="5" customFormat="1" ht="21" customHeight="1">
      <c r="A27" s="233" t="s">
        <v>19</v>
      </c>
      <c r="B27" s="236" t="str">
        <f>TRIM('1PP3'!A$14)&amp;"   "&amp;TRIM('1PP3'!A$20)</f>
        <v xml:space="preserve">   </v>
      </c>
      <c r="C27" s="237"/>
      <c r="D27" s="237"/>
      <c r="E27" s="238"/>
      <c r="F27" s="36" t="str">
        <f>F$21</f>
        <v/>
      </c>
      <c r="G27" s="70">
        <f>'1PP3'!B$136</f>
        <v>0</v>
      </c>
      <c r="H27" s="70">
        <f>'1PP3'!F$136</f>
        <v>0</v>
      </c>
      <c r="I27" s="70">
        <f>'1PP3'!L$136</f>
        <v>0</v>
      </c>
    </row>
    <row r="28" spans="1:9" s="5" customFormat="1" ht="21" customHeight="1">
      <c r="A28" s="234"/>
      <c r="B28" s="239"/>
      <c r="C28" s="240"/>
      <c r="D28" s="240"/>
      <c r="E28" s="241"/>
      <c r="F28" s="36" t="str">
        <f>F$22</f>
        <v/>
      </c>
      <c r="G28" s="70">
        <f>'1PP3'!B$139</f>
        <v>0</v>
      </c>
      <c r="H28" s="70">
        <f>'1PP3'!F$139</f>
        <v>0</v>
      </c>
      <c r="I28" s="70">
        <f>'1PP3'!L$139</f>
        <v>0</v>
      </c>
    </row>
    <row r="29" spans="1:9" s="5" customFormat="1" ht="21" customHeight="1">
      <c r="A29" s="235"/>
      <c r="B29" s="242"/>
      <c r="C29" s="243"/>
      <c r="D29" s="243"/>
      <c r="E29" s="244"/>
      <c r="F29" s="36" t="str">
        <f>F$23</f>
        <v/>
      </c>
      <c r="G29" s="70">
        <f>'1PP3'!B$142</f>
        <v>0</v>
      </c>
      <c r="H29" s="70">
        <f>'1PP3'!F$142</f>
        <v>0</v>
      </c>
      <c r="I29" s="70">
        <f>'1PP3'!L$142</f>
        <v>0</v>
      </c>
    </row>
    <row r="30" spans="1:9" s="5" customFormat="1" ht="21" customHeight="1">
      <c r="A30" s="233" t="s">
        <v>21</v>
      </c>
      <c r="B30" s="236" t="str">
        <f>TRIM('1PP4'!A$14)&amp;"   "&amp;TRIM('1PP4'!A$20)</f>
        <v xml:space="preserve">   </v>
      </c>
      <c r="C30" s="237"/>
      <c r="D30" s="237"/>
      <c r="E30" s="238"/>
      <c r="F30" s="36" t="str">
        <f>F$21</f>
        <v/>
      </c>
      <c r="G30" s="70">
        <f>'1PP4'!B$136</f>
        <v>0</v>
      </c>
      <c r="H30" s="70">
        <f>'1PP4'!F$136</f>
        <v>0</v>
      </c>
      <c r="I30" s="70">
        <f>'1PP4'!L$136</f>
        <v>0</v>
      </c>
    </row>
    <row r="31" spans="1:9" s="5" customFormat="1" ht="21" customHeight="1">
      <c r="A31" s="234"/>
      <c r="B31" s="239"/>
      <c r="C31" s="240"/>
      <c r="D31" s="240"/>
      <c r="E31" s="241"/>
      <c r="F31" s="36" t="str">
        <f>F$22</f>
        <v/>
      </c>
      <c r="G31" s="70">
        <f>'1PP4'!B$139</f>
        <v>0</v>
      </c>
      <c r="H31" s="70">
        <f>'1PP4'!F$139</f>
        <v>0</v>
      </c>
      <c r="I31" s="70">
        <f>'1PP4'!L$139</f>
        <v>0</v>
      </c>
    </row>
    <row r="32" spans="1:9" s="5" customFormat="1" ht="21" customHeight="1">
      <c r="A32" s="235"/>
      <c r="B32" s="242"/>
      <c r="C32" s="243"/>
      <c r="D32" s="243"/>
      <c r="E32" s="244"/>
      <c r="F32" s="36" t="str">
        <f>F$23</f>
        <v/>
      </c>
      <c r="G32" s="70">
        <f>'1PP4'!B$142</f>
        <v>0</v>
      </c>
      <c r="H32" s="70">
        <f>'1PP4'!F$142</f>
        <v>0</v>
      </c>
      <c r="I32" s="70">
        <f>'1PP4'!L$142</f>
        <v>0</v>
      </c>
    </row>
    <row r="33" spans="1:9" s="5" customFormat="1" ht="21" customHeight="1">
      <c r="A33" s="233" t="s">
        <v>23</v>
      </c>
      <c r="B33" s="236" t="str">
        <f>TRIM('1PP5'!A$14)&amp;"   "&amp;TRIM('1PP5'!A$20)</f>
        <v xml:space="preserve">   </v>
      </c>
      <c r="C33" s="237"/>
      <c r="D33" s="237"/>
      <c r="E33" s="238"/>
      <c r="F33" s="36" t="str">
        <f>F$21</f>
        <v/>
      </c>
      <c r="G33" s="70">
        <f>'1PP5'!B136</f>
        <v>0</v>
      </c>
      <c r="H33" s="70">
        <f>'1PP5'!F$136</f>
        <v>0</v>
      </c>
      <c r="I33" s="70">
        <f>'1PP5'!L136</f>
        <v>0</v>
      </c>
    </row>
    <row r="34" spans="1:9" s="5" customFormat="1" ht="21" customHeight="1">
      <c r="A34" s="234"/>
      <c r="B34" s="239"/>
      <c r="C34" s="240"/>
      <c r="D34" s="240"/>
      <c r="E34" s="241"/>
      <c r="F34" s="36" t="str">
        <f>F$22</f>
        <v/>
      </c>
      <c r="G34" s="70">
        <f>'1PP5'!B139</f>
        <v>0</v>
      </c>
      <c r="H34" s="70">
        <f>'1PP5'!F$139</f>
        <v>0</v>
      </c>
      <c r="I34" s="70">
        <f>'1PP5'!L139</f>
        <v>0</v>
      </c>
    </row>
    <row r="35" spans="1:9" s="5" customFormat="1" ht="21" customHeight="1">
      <c r="A35" s="235"/>
      <c r="B35" s="242"/>
      <c r="C35" s="243"/>
      <c r="D35" s="243"/>
      <c r="E35" s="244"/>
      <c r="F35" s="36" t="str">
        <f>F$23</f>
        <v/>
      </c>
      <c r="G35" s="70">
        <f>'1PP5'!B142</f>
        <v>0</v>
      </c>
      <c r="H35" s="70">
        <f>'1PP5'!F$142</f>
        <v>0</v>
      </c>
      <c r="I35" s="70">
        <f>'1PP5'!L142</f>
        <v>0</v>
      </c>
    </row>
    <row r="36" spans="1:9" s="5" customFormat="1" ht="21" customHeight="1">
      <c r="A36" s="233" t="s">
        <v>25</v>
      </c>
      <c r="B36" s="236" t="str">
        <f>TRIM('1PP6'!A$14)&amp;"   "&amp;TRIM('1PP6'!A$20)</f>
        <v xml:space="preserve">   </v>
      </c>
      <c r="C36" s="237"/>
      <c r="D36" s="237"/>
      <c r="E36" s="238"/>
      <c r="F36" s="36" t="str">
        <f>F$21</f>
        <v/>
      </c>
      <c r="G36" s="70">
        <f>'1PP6'!B136</f>
        <v>0</v>
      </c>
      <c r="H36" s="70">
        <f>'1PP6'!F$136</f>
        <v>0</v>
      </c>
      <c r="I36" s="70">
        <f>'1PP6'!L136</f>
        <v>0</v>
      </c>
    </row>
    <row r="37" spans="1:9" s="5" customFormat="1" ht="21" customHeight="1">
      <c r="A37" s="234"/>
      <c r="B37" s="239"/>
      <c r="C37" s="240"/>
      <c r="D37" s="240"/>
      <c r="E37" s="241"/>
      <c r="F37" s="36" t="str">
        <f>F$22</f>
        <v/>
      </c>
      <c r="G37" s="70">
        <f>'1PP6'!B139</f>
        <v>0</v>
      </c>
      <c r="H37" s="70">
        <f>'1PP6'!F$139</f>
        <v>0</v>
      </c>
      <c r="I37" s="70">
        <f>'1PP6'!L139</f>
        <v>0</v>
      </c>
    </row>
    <row r="38" spans="1:9" s="5" customFormat="1" ht="21" customHeight="1">
      <c r="A38" s="235"/>
      <c r="B38" s="242"/>
      <c r="C38" s="243"/>
      <c r="D38" s="243"/>
      <c r="E38" s="244"/>
      <c r="F38" s="36" t="str">
        <f>F$23</f>
        <v/>
      </c>
      <c r="G38" s="70">
        <f>'1PP6'!B142</f>
        <v>0</v>
      </c>
      <c r="H38" s="70">
        <f>'1PP6'!F$142</f>
        <v>0</v>
      </c>
      <c r="I38" s="70">
        <f>'1PP6'!L142</f>
        <v>0</v>
      </c>
    </row>
    <row r="39" spans="1:9" s="5" customFormat="1" ht="21" customHeight="1">
      <c r="A39" s="233" t="s">
        <v>27</v>
      </c>
      <c r="B39" s="236" t="str">
        <f>TRIM('1PP7'!A$14)&amp;"   "&amp;TRIM('1PP7'!A$20)</f>
        <v xml:space="preserve">   </v>
      </c>
      <c r="C39" s="237"/>
      <c r="D39" s="237"/>
      <c r="E39" s="238"/>
      <c r="F39" s="36" t="str">
        <f>F$21</f>
        <v/>
      </c>
      <c r="G39" s="70">
        <f>'1PP7'!B$136</f>
        <v>0</v>
      </c>
      <c r="H39" s="70">
        <f>'1PP7'!F$136</f>
        <v>0</v>
      </c>
      <c r="I39" s="70">
        <f>'1PP7'!L$136</f>
        <v>0</v>
      </c>
    </row>
    <row r="40" spans="1:9" s="5" customFormat="1" ht="21" customHeight="1">
      <c r="A40" s="234"/>
      <c r="B40" s="239"/>
      <c r="C40" s="240"/>
      <c r="D40" s="240"/>
      <c r="E40" s="241"/>
      <c r="F40" s="36" t="str">
        <f>F$22</f>
        <v/>
      </c>
      <c r="G40" s="70">
        <f>'1PP7'!B$139</f>
        <v>0</v>
      </c>
      <c r="H40" s="70">
        <f>'1PP7'!F$139</f>
        <v>0</v>
      </c>
      <c r="I40" s="70">
        <f>'1PP7'!L$139</f>
        <v>0</v>
      </c>
    </row>
    <row r="41" spans="1:9" s="5" customFormat="1" ht="21" customHeight="1">
      <c r="A41" s="235"/>
      <c r="B41" s="242"/>
      <c r="C41" s="243"/>
      <c r="D41" s="243"/>
      <c r="E41" s="244"/>
      <c r="F41" s="36" t="str">
        <f>F$23</f>
        <v/>
      </c>
      <c r="G41" s="70">
        <f>'1PP7'!B$142</f>
        <v>0</v>
      </c>
      <c r="H41" s="70">
        <f>'1PP7'!F$142</f>
        <v>0</v>
      </c>
      <c r="I41" s="70">
        <f>'1PP7'!L$142</f>
        <v>0</v>
      </c>
    </row>
    <row r="42" spans="1:9" s="5" customFormat="1" ht="21" customHeight="1">
      <c r="A42" s="233" t="s">
        <v>32</v>
      </c>
      <c r="B42" s="236" t="str">
        <f>TRIM('1PP8'!A$14)&amp;"   "&amp;TRIM('1PP8'!A$20)</f>
        <v xml:space="preserve">   </v>
      </c>
      <c r="C42" s="237"/>
      <c r="D42" s="237"/>
      <c r="E42" s="238"/>
      <c r="F42" s="36" t="str">
        <f>F$21</f>
        <v/>
      </c>
      <c r="G42" s="70">
        <f>'1PP8'!B$136</f>
        <v>0</v>
      </c>
      <c r="H42" s="70">
        <f>'1PP8'!F$136</f>
        <v>0</v>
      </c>
      <c r="I42" s="70">
        <f>'1PP8'!L$136</f>
        <v>0</v>
      </c>
    </row>
    <row r="43" spans="1:9" s="5" customFormat="1" ht="21" customHeight="1">
      <c r="A43" s="234"/>
      <c r="B43" s="239"/>
      <c r="C43" s="240"/>
      <c r="D43" s="240"/>
      <c r="E43" s="241"/>
      <c r="F43" s="36" t="str">
        <f>F$22</f>
        <v/>
      </c>
      <c r="G43" s="70">
        <f>'1PP8'!B$139</f>
        <v>0</v>
      </c>
      <c r="H43" s="70">
        <f>'1PP8'!F$139</f>
        <v>0</v>
      </c>
      <c r="I43" s="70">
        <f>'1PP8'!L$139</f>
        <v>0</v>
      </c>
    </row>
    <row r="44" spans="1:9" s="5" customFormat="1" ht="21" customHeight="1">
      <c r="A44" s="235"/>
      <c r="B44" s="242"/>
      <c r="C44" s="243"/>
      <c r="D44" s="243"/>
      <c r="E44" s="244"/>
      <c r="F44" s="36" t="str">
        <f>F$23</f>
        <v/>
      </c>
      <c r="G44" s="70">
        <f>'1PP8'!B$142</f>
        <v>0</v>
      </c>
      <c r="H44" s="70">
        <f>'1PP8'!F$142</f>
        <v>0</v>
      </c>
      <c r="I44" s="70">
        <f>'1PP8'!L$142</f>
        <v>0</v>
      </c>
    </row>
    <row r="45" spans="1:9" s="5" customFormat="1" ht="21" customHeight="1">
      <c r="A45" s="233" t="s">
        <v>39</v>
      </c>
      <c r="B45" s="236" t="str">
        <f>TRIM('1PP9'!A$14)&amp;"   "&amp;TRIM('1PP9'!A$20)</f>
        <v xml:space="preserve">   </v>
      </c>
      <c r="C45" s="237"/>
      <c r="D45" s="237"/>
      <c r="E45" s="238"/>
      <c r="F45" s="36" t="str">
        <f>F$21</f>
        <v/>
      </c>
      <c r="G45" s="70">
        <f>'1PP9'!B$136</f>
        <v>0</v>
      </c>
      <c r="H45" s="70">
        <f>'1PP9'!F$136</f>
        <v>0</v>
      </c>
      <c r="I45" s="70">
        <f>'1PP9'!L$136</f>
        <v>0</v>
      </c>
    </row>
    <row r="46" spans="1:9" s="5" customFormat="1" ht="21" customHeight="1">
      <c r="A46" s="234"/>
      <c r="B46" s="239"/>
      <c r="C46" s="240"/>
      <c r="D46" s="240"/>
      <c r="E46" s="241"/>
      <c r="F46" s="36" t="str">
        <f>F$22</f>
        <v/>
      </c>
      <c r="G46" s="70">
        <f>'1PP9'!B$139</f>
        <v>0</v>
      </c>
      <c r="H46" s="70">
        <f>'1PP9'!F$139</f>
        <v>0</v>
      </c>
      <c r="I46" s="70">
        <f>'1PP9'!L$139</f>
        <v>0</v>
      </c>
    </row>
    <row r="47" spans="1:9" s="5" customFormat="1" ht="21" customHeight="1">
      <c r="A47" s="235"/>
      <c r="B47" s="242"/>
      <c r="C47" s="243"/>
      <c r="D47" s="243"/>
      <c r="E47" s="244"/>
      <c r="F47" s="36" t="str">
        <f>F$23</f>
        <v/>
      </c>
      <c r="G47" s="70">
        <f>'1PP9'!B$142</f>
        <v>0</v>
      </c>
      <c r="H47" s="70">
        <f>'1PP9'!F$142</f>
        <v>0</v>
      </c>
      <c r="I47" s="70">
        <f>'1PP9'!L$142</f>
        <v>0</v>
      </c>
    </row>
    <row r="48" spans="1:9" s="5" customFormat="1" ht="21" customHeight="1">
      <c r="A48" s="233" t="s">
        <v>54</v>
      </c>
      <c r="B48" s="236" t="str">
        <f>TRIM('1PP10'!A$14)&amp;"   "&amp;TRIM('1PP10'!A$20)</f>
        <v xml:space="preserve">   </v>
      </c>
      <c r="C48" s="237"/>
      <c r="D48" s="237"/>
      <c r="E48" s="238"/>
      <c r="F48" s="36" t="str">
        <f>F$21</f>
        <v/>
      </c>
      <c r="G48" s="70">
        <f>'1PP10'!B$136</f>
        <v>0</v>
      </c>
      <c r="H48" s="70">
        <f>'1PP10'!F$136</f>
        <v>0</v>
      </c>
      <c r="I48" s="70">
        <f>'1PP10'!L$136</f>
        <v>0</v>
      </c>
    </row>
    <row r="49" spans="1:9" s="5" customFormat="1" ht="21" customHeight="1">
      <c r="A49" s="234"/>
      <c r="B49" s="239"/>
      <c r="C49" s="240"/>
      <c r="D49" s="240"/>
      <c r="E49" s="241"/>
      <c r="F49" s="36" t="str">
        <f>F$22</f>
        <v/>
      </c>
      <c r="G49" s="70">
        <f>'1PP10'!B$139</f>
        <v>0</v>
      </c>
      <c r="H49" s="70">
        <f>'1PP10'!F$139</f>
        <v>0</v>
      </c>
      <c r="I49" s="70">
        <f>'1PP10'!L$139</f>
        <v>0</v>
      </c>
    </row>
    <row r="50" spans="1:9" s="5" customFormat="1" ht="21" customHeight="1">
      <c r="A50" s="235"/>
      <c r="B50" s="242"/>
      <c r="C50" s="243"/>
      <c r="D50" s="243"/>
      <c r="E50" s="244"/>
      <c r="F50" s="36" t="str">
        <f>F$23</f>
        <v/>
      </c>
      <c r="G50" s="70">
        <f>'1PP10'!B$142</f>
        <v>0</v>
      </c>
      <c r="H50" s="70">
        <f>'1PP10'!F$142</f>
        <v>0</v>
      </c>
      <c r="I50" s="70">
        <f>'1PP10'!L$142</f>
        <v>0</v>
      </c>
    </row>
    <row r="51" spans="1:9" s="5" customFormat="1" ht="21" customHeight="1">
      <c r="A51" s="233" t="s">
        <v>61</v>
      </c>
      <c r="B51" s="236" t="str">
        <f>TRIM('1PP11'!A$14)&amp;"   "&amp;TRIM('1PP11'!A$20)</f>
        <v xml:space="preserve">   </v>
      </c>
      <c r="C51" s="237"/>
      <c r="D51" s="237"/>
      <c r="E51" s="238"/>
      <c r="F51" s="36" t="str">
        <f>F$21</f>
        <v/>
      </c>
      <c r="G51" s="70">
        <f>'1PP11'!B$136</f>
        <v>0</v>
      </c>
      <c r="H51" s="70">
        <f>'1PP11'!F$136</f>
        <v>0</v>
      </c>
      <c r="I51" s="70">
        <f>'1PP11'!L$136</f>
        <v>0</v>
      </c>
    </row>
    <row r="52" spans="1:9" s="5" customFormat="1" ht="21" customHeight="1">
      <c r="A52" s="234"/>
      <c r="B52" s="239"/>
      <c r="C52" s="240"/>
      <c r="D52" s="240"/>
      <c r="E52" s="241"/>
      <c r="F52" s="36" t="str">
        <f>F$22</f>
        <v/>
      </c>
      <c r="G52" s="70">
        <f>'1PP11'!B$139</f>
        <v>0</v>
      </c>
      <c r="H52" s="70">
        <f>'1PP11'!F$139</f>
        <v>0</v>
      </c>
      <c r="I52" s="70">
        <f>'1PP11'!L$139</f>
        <v>0</v>
      </c>
    </row>
    <row r="53" spans="1:9" s="5" customFormat="1" ht="21" customHeight="1">
      <c r="A53" s="235"/>
      <c r="B53" s="242"/>
      <c r="C53" s="243"/>
      <c r="D53" s="243"/>
      <c r="E53" s="244"/>
      <c r="F53" s="36" t="str">
        <f>F$23</f>
        <v/>
      </c>
      <c r="G53" s="70">
        <f>'1PP11'!B$142</f>
        <v>0</v>
      </c>
      <c r="H53" s="70">
        <f>'1PP11'!F$142</f>
        <v>0</v>
      </c>
      <c r="I53" s="70">
        <f>'1PP11'!L$142</f>
        <v>0</v>
      </c>
    </row>
    <row r="54" spans="1:9" s="5" customFormat="1" ht="21" customHeight="1">
      <c r="A54" s="233" t="s">
        <v>65</v>
      </c>
      <c r="B54" s="236" t="str">
        <f>TRIM('1PP12'!A$14)&amp;"   "&amp;TRIM('1PP12'!A$20)</f>
        <v xml:space="preserve">   </v>
      </c>
      <c r="C54" s="237"/>
      <c r="D54" s="237"/>
      <c r="E54" s="238"/>
      <c r="F54" s="36" t="str">
        <f>F$21</f>
        <v/>
      </c>
      <c r="G54" s="70">
        <f>'1PP12'!B$136</f>
        <v>0</v>
      </c>
      <c r="H54" s="70">
        <f>'1PP12'!F$136</f>
        <v>0</v>
      </c>
      <c r="I54" s="70">
        <f>'1PP12'!L$136</f>
        <v>0</v>
      </c>
    </row>
    <row r="55" spans="1:9" s="5" customFormat="1" ht="21" customHeight="1">
      <c r="A55" s="234"/>
      <c r="B55" s="239"/>
      <c r="C55" s="240"/>
      <c r="D55" s="240"/>
      <c r="E55" s="241"/>
      <c r="F55" s="36" t="str">
        <f>F$22</f>
        <v/>
      </c>
      <c r="G55" s="70">
        <f>'1PP12'!B$139</f>
        <v>0</v>
      </c>
      <c r="H55" s="70">
        <f>'1PP12'!F$139</f>
        <v>0</v>
      </c>
      <c r="I55" s="70">
        <f>'1PP12'!L$139</f>
        <v>0</v>
      </c>
    </row>
    <row r="56" spans="1:9" s="5" customFormat="1" ht="21" customHeight="1">
      <c r="A56" s="235"/>
      <c r="B56" s="242"/>
      <c r="C56" s="243"/>
      <c r="D56" s="243"/>
      <c r="E56" s="244"/>
      <c r="F56" s="36" t="str">
        <f>F$23</f>
        <v/>
      </c>
      <c r="G56" s="70">
        <f>'1PP12'!B$142</f>
        <v>0</v>
      </c>
      <c r="H56" s="70">
        <f>'1PP12'!F$142</f>
        <v>0</v>
      </c>
      <c r="I56" s="70">
        <f>'1PP12'!L$142</f>
        <v>0</v>
      </c>
    </row>
    <row r="57" spans="1:9" s="5" customFormat="1" ht="21" customHeight="1">
      <c r="A57" s="233" t="s">
        <v>89</v>
      </c>
      <c r="B57" s="236" t="str">
        <f>TRIM('1PP13'!A$14)&amp;"   "&amp;TRIM('1PP13'!A$20)</f>
        <v xml:space="preserve">   </v>
      </c>
      <c r="C57" s="237"/>
      <c r="D57" s="237"/>
      <c r="E57" s="238"/>
      <c r="F57" s="36" t="str">
        <f>F$21</f>
        <v/>
      </c>
      <c r="G57" s="70">
        <f>'1PP13'!B$136</f>
        <v>0</v>
      </c>
      <c r="H57" s="70">
        <f>'1PP13'!F$136</f>
        <v>0</v>
      </c>
      <c r="I57" s="70">
        <f>'1PP13'!L$136</f>
        <v>0</v>
      </c>
    </row>
    <row r="58" spans="1:9" s="5" customFormat="1" ht="21" customHeight="1">
      <c r="A58" s="234"/>
      <c r="B58" s="239"/>
      <c r="C58" s="240"/>
      <c r="D58" s="240"/>
      <c r="E58" s="241"/>
      <c r="F58" s="36" t="str">
        <f>F$22</f>
        <v/>
      </c>
      <c r="G58" s="70">
        <f>'1PP13'!B$139</f>
        <v>0</v>
      </c>
      <c r="H58" s="70">
        <f>'1PP13'!F$139</f>
        <v>0</v>
      </c>
      <c r="I58" s="70">
        <f>'1PP13'!L$139</f>
        <v>0</v>
      </c>
    </row>
    <row r="59" spans="1:9" s="5" customFormat="1" ht="21" customHeight="1">
      <c r="A59" s="235"/>
      <c r="B59" s="242"/>
      <c r="C59" s="243"/>
      <c r="D59" s="243"/>
      <c r="E59" s="244"/>
      <c r="F59" s="36" t="str">
        <f>F$23</f>
        <v/>
      </c>
      <c r="G59" s="70">
        <f>'1PP13'!B$142</f>
        <v>0</v>
      </c>
      <c r="H59" s="70">
        <f>'1PP13'!F$142</f>
        <v>0</v>
      </c>
      <c r="I59" s="70">
        <f>'1PP13'!L$142</f>
        <v>0</v>
      </c>
    </row>
    <row r="60" spans="1:9" s="5" customFormat="1" ht="21" customHeight="1">
      <c r="A60" s="233" t="s">
        <v>90</v>
      </c>
      <c r="B60" s="236" t="str">
        <f>TRIM('1PP14'!A$14)&amp;"   "&amp;TRIM('1PP14'!A$20)</f>
        <v xml:space="preserve">   </v>
      </c>
      <c r="C60" s="237"/>
      <c r="D60" s="237"/>
      <c r="E60" s="238"/>
      <c r="F60" s="36" t="str">
        <f>F$21</f>
        <v/>
      </c>
      <c r="G60" s="70">
        <f>'1PP14'!B$136</f>
        <v>0</v>
      </c>
      <c r="H60" s="70">
        <f>'1PP14'!F$136</f>
        <v>0</v>
      </c>
      <c r="I60" s="70">
        <f>'1PP14'!L$136</f>
        <v>0</v>
      </c>
    </row>
    <row r="61" spans="1:9" s="5" customFormat="1" ht="21" customHeight="1">
      <c r="A61" s="234"/>
      <c r="B61" s="239"/>
      <c r="C61" s="240"/>
      <c r="D61" s="240"/>
      <c r="E61" s="241"/>
      <c r="F61" s="36" t="str">
        <f>F$22</f>
        <v/>
      </c>
      <c r="G61" s="70">
        <f>'1PP14'!B$139</f>
        <v>0</v>
      </c>
      <c r="H61" s="70">
        <f>'1PP14'!F$139</f>
        <v>0</v>
      </c>
      <c r="I61" s="70">
        <f>'1PP14'!L$139</f>
        <v>0</v>
      </c>
    </row>
    <row r="62" spans="1:9" s="5" customFormat="1" ht="21" customHeight="1">
      <c r="A62" s="235"/>
      <c r="B62" s="242"/>
      <c r="C62" s="243"/>
      <c r="D62" s="243"/>
      <c r="E62" s="244"/>
      <c r="F62" s="36" t="str">
        <f>F$23</f>
        <v/>
      </c>
      <c r="G62" s="70">
        <f>'1PP14'!B$142</f>
        <v>0</v>
      </c>
      <c r="H62" s="70">
        <f>'1PP14'!F$142</f>
        <v>0</v>
      </c>
      <c r="I62" s="70">
        <f>'1PP14'!L$142</f>
        <v>0</v>
      </c>
    </row>
    <row r="63" spans="1:9" s="5" customFormat="1" ht="21" customHeight="1">
      <c r="A63" s="233" t="s">
        <v>91</v>
      </c>
      <c r="B63" s="236" t="str">
        <f>TRIM('1PP15'!A$14)&amp;"   "&amp;TRIM('1PP15'!A$20)</f>
        <v xml:space="preserve">   </v>
      </c>
      <c r="C63" s="237"/>
      <c r="D63" s="237"/>
      <c r="E63" s="238"/>
      <c r="F63" s="36" t="str">
        <f>F$21</f>
        <v/>
      </c>
      <c r="G63" s="70">
        <f>'1PP15'!B$136</f>
        <v>0</v>
      </c>
      <c r="H63" s="70">
        <f>'1PP15'!F$136</f>
        <v>0</v>
      </c>
      <c r="I63" s="70">
        <f>'1PP15'!L$136</f>
        <v>0</v>
      </c>
    </row>
    <row r="64" spans="1:9" s="5" customFormat="1" ht="21" customHeight="1">
      <c r="A64" s="234"/>
      <c r="B64" s="239"/>
      <c r="C64" s="240"/>
      <c r="D64" s="240"/>
      <c r="E64" s="241"/>
      <c r="F64" s="36" t="str">
        <f>F$22</f>
        <v/>
      </c>
      <c r="G64" s="70">
        <f>'1PP15'!B$139</f>
        <v>0</v>
      </c>
      <c r="H64" s="70">
        <f>'1PP15'!F$139</f>
        <v>0</v>
      </c>
      <c r="I64" s="70">
        <f>'1PP15'!L$139</f>
        <v>0</v>
      </c>
    </row>
    <row r="65" spans="1:9" s="5" customFormat="1" ht="21" customHeight="1">
      <c r="A65" s="235"/>
      <c r="B65" s="242"/>
      <c r="C65" s="243"/>
      <c r="D65" s="243"/>
      <c r="E65" s="244"/>
      <c r="F65" s="36" t="str">
        <f>F$23</f>
        <v/>
      </c>
      <c r="G65" s="70">
        <f>'1PP15'!B$142</f>
        <v>0</v>
      </c>
      <c r="H65" s="70">
        <f>'1PP15'!F$142</f>
        <v>0</v>
      </c>
      <c r="I65" s="70">
        <f>'1PP15'!L$142</f>
        <v>0</v>
      </c>
    </row>
    <row r="66" spans="1:9" s="5" customFormat="1" ht="21" customHeight="1">
      <c r="A66" s="233" t="s">
        <v>92</v>
      </c>
      <c r="B66" s="236" t="str">
        <f>TRIM('1PP16'!A$14)&amp;"   "&amp;TRIM('1PP16'!A$20)</f>
        <v xml:space="preserve">   </v>
      </c>
      <c r="C66" s="237"/>
      <c r="D66" s="237"/>
      <c r="E66" s="238"/>
      <c r="F66" s="36" t="str">
        <f>F$21</f>
        <v/>
      </c>
      <c r="G66" s="70">
        <f>'1PP16'!B$136</f>
        <v>0</v>
      </c>
      <c r="H66" s="70">
        <f>'1PP16'!F$136</f>
        <v>0</v>
      </c>
      <c r="I66" s="70">
        <f>'1PP16'!L$136</f>
        <v>0</v>
      </c>
    </row>
    <row r="67" spans="1:9" s="5" customFormat="1" ht="21" customHeight="1">
      <c r="A67" s="234"/>
      <c r="B67" s="239"/>
      <c r="C67" s="240"/>
      <c r="D67" s="240"/>
      <c r="E67" s="241"/>
      <c r="F67" s="36" t="str">
        <f>F$22</f>
        <v/>
      </c>
      <c r="G67" s="70">
        <f>'1PP16'!B$139</f>
        <v>0</v>
      </c>
      <c r="H67" s="70">
        <f>'1PP16'!F$139</f>
        <v>0</v>
      </c>
      <c r="I67" s="70">
        <f>'1PP16'!L$139</f>
        <v>0</v>
      </c>
    </row>
    <row r="68" spans="1:9" s="5" customFormat="1" ht="21" customHeight="1">
      <c r="A68" s="235"/>
      <c r="B68" s="242"/>
      <c r="C68" s="243"/>
      <c r="D68" s="243"/>
      <c r="E68" s="244"/>
      <c r="F68" s="36" t="str">
        <f>F$23</f>
        <v/>
      </c>
      <c r="G68" s="70">
        <f>'1PP16'!B$142</f>
        <v>0</v>
      </c>
      <c r="H68" s="70">
        <f>'1PP16'!F$142</f>
        <v>0</v>
      </c>
      <c r="I68" s="70">
        <f>'1PP16'!L$142</f>
        <v>0</v>
      </c>
    </row>
    <row r="69" spans="1:9" s="5" customFormat="1" ht="21" customHeight="1">
      <c r="A69" s="233" t="s">
        <v>93</v>
      </c>
      <c r="B69" s="236" t="str">
        <f>TRIM('1PP17'!A$14)&amp;"   "&amp;TRIM('1PP17'!A$20)</f>
        <v xml:space="preserve">   </v>
      </c>
      <c r="C69" s="237"/>
      <c r="D69" s="237"/>
      <c r="E69" s="238"/>
      <c r="F69" s="36" t="str">
        <f>F$21</f>
        <v/>
      </c>
      <c r="G69" s="70">
        <f>'1PP17'!B$136</f>
        <v>0</v>
      </c>
      <c r="H69" s="70">
        <f>'1PP17'!F$136</f>
        <v>0</v>
      </c>
      <c r="I69" s="70">
        <f>'1PP17'!L$136</f>
        <v>0</v>
      </c>
    </row>
    <row r="70" spans="1:9" s="5" customFormat="1" ht="21" customHeight="1">
      <c r="A70" s="234"/>
      <c r="B70" s="239"/>
      <c r="C70" s="240"/>
      <c r="D70" s="240"/>
      <c r="E70" s="241"/>
      <c r="F70" s="36" t="str">
        <f>F$22</f>
        <v/>
      </c>
      <c r="G70" s="70">
        <f>'1PP17'!B$139</f>
        <v>0</v>
      </c>
      <c r="H70" s="70">
        <f>'1PP17'!F$139</f>
        <v>0</v>
      </c>
      <c r="I70" s="70">
        <f>'1PP17'!L$139</f>
        <v>0</v>
      </c>
    </row>
    <row r="71" spans="1:9" s="5" customFormat="1" ht="21" customHeight="1">
      <c r="A71" s="235"/>
      <c r="B71" s="242"/>
      <c r="C71" s="243"/>
      <c r="D71" s="243"/>
      <c r="E71" s="244"/>
      <c r="F71" s="36" t="str">
        <f>F$23</f>
        <v/>
      </c>
      <c r="G71" s="70">
        <f>'1PP17'!B$142</f>
        <v>0</v>
      </c>
      <c r="H71" s="70">
        <f>'1PP17'!F$142</f>
        <v>0</v>
      </c>
      <c r="I71" s="70">
        <f>'1PP17'!L$142</f>
        <v>0</v>
      </c>
    </row>
    <row r="72" spans="1:9" s="5" customFormat="1" ht="21" customHeight="1">
      <c r="A72" s="233" t="s">
        <v>94</v>
      </c>
      <c r="B72" s="236" t="str">
        <f>TRIM('1PP18'!A$14)&amp;"   "&amp;TRIM('1PP18'!A$20)</f>
        <v xml:space="preserve">   </v>
      </c>
      <c r="C72" s="237"/>
      <c r="D72" s="237"/>
      <c r="E72" s="238"/>
      <c r="F72" s="36" t="str">
        <f>F$21</f>
        <v/>
      </c>
      <c r="G72" s="70">
        <f>'1PP18'!B$136</f>
        <v>0</v>
      </c>
      <c r="H72" s="70">
        <f>'1PP18'!F$136</f>
        <v>0</v>
      </c>
      <c r="I72" s="70">
        <f>'1PP18'!L$136</f>
        <v>0</v>
      </c>
    </row>
    <row r="73" spans="1:9" s="5" customFormat="1" ht="21" customHeight="1">
      <c r="A73" s="234"/>
      <c r="B73" s="239"/>
      <c r="C73" s="240"/>
      <c r="D73" s="240"/>
      <c r="E73" s="241"/>
      <c r="F73" s="36" t="str">
        <f>F$22</f>
        <v/>
      </c>
      <c r="G73" s="70">
        <f>'1PP18'!B$139</f>
        <v>0</v>
      </c>
      <c r="H73" s="70">
        <f>'1PP18'!F$139</f>
        <v>0</v>
      </c>
      <c r="I73" s="70">
        <f>'1PP18'!L$139</f>
        <v>0</v>
      </c>
    </row>
    <row r="74" spans="1:9" s="5" customFormat="1" ht="21" customHeight="1">
      <c r="A74" s="235"/>
      <c r="B74" s="242"/>
      <c r="C74" s="243"/>
      <c r="D74" s="243"/>
      <c r="E74" s="244"/>
      <c r="F74" s="36" t="str">
        <f>F$23</f>
        <v/>
      </c>
      <c r="G74" s="70">
        <f>'1PP18'!B$142</f>
        <v>0</v>
      </c>
      <c r="H74" s="70">
        <f>'1PP18'!F$142</f>
        <v>0</v>
      </c>
      <c r="I74" s="70">
        <f>'1PP18'!L$142</f>
        <v>0</v>
      </c>
    </row>
    <row r="75" spans="1:9" s="5" customFormat="1" ht="21" customHeight="1">
      <c r="A75" s="233" t="s">
        <v>95</v>
      </c>
      <c r="B75" s="236" t="str">
        <f>TRIM('1PP19'!A$14)&amp;"   "&amp;TRIM('1PP19'!A$20)</f>
        <v xml:space="preserve">   </v>
      </c>
      <c r="C75" s="237"/>
      <c r="D75" s="237"/>
      <c r="E75" s="238"/>
      <c r="F75" s="36" t="str">
        <f>F$21</f>
        <v/>
      </c>
      <c r="G75" s="70">
        <f>'1PP19'!B$136</f>
        <v>0</v>
      </c>
      <c r="H75" s="70">
        <f>'1PP19'!F$136</f>
        <v>0</v>
      </c>
      <c r="I75" s="70">
        <f>'1PP19'!L$136</f>
        <v>0</v>
      </c>
    </row>
    <row r="76" spans="1:9" s="5" customFormat="1" ht="21" customHeight="1">
      <c r="A76" s="234"/>
      <c r="B76" s="239"/>
      <c r="C76" s="240"/>
      <c r="D76" s="240"/>
      <c r="E76" s="241"/>
      <c r="F76" s="36" t="str">
        <f>F$22</f>
        <v/>
      </c>
      <c r="G76" s="70">
        <f>'1PP19'!B$139</f>
        <v>0</v>
      </c>
      <c r="H76" s="70">
        <f>'1PP19'!F$139</f>
        <v>0</v>
      </c>
      <c r="I76" s="70">
        <f>'1PP19'!L$139</f>
        <v>0</v>
      </c>
    </row>
    <row r="77" spans="1:9" s="5" customFormat="1" ht="21" customHeight="1">
      <c r="A77" s="235"/>
      <c r="B77" s="242"/>
      <c r="C77" s="243"/>
      <c r="D77" s="243"/>
      <c r="E77" s="244"/>
      <c r="F77" s="36" t="str">
        <f>F$23</f>
        <v/>
      </c>
      <c r="G77" s="70">
        <f>'1PP19'!B$142</f>
        <v>0</v>
      </c>
      <c r="H77" s="70">
        <f>'1PP19'!F$142</f>
        <v>0</v>
      </c>
      <c r="I77" s="70">
        <f>'1PP19'!L$142</f>
        <v>0</v>
      </c>
    </row>
    <row r="78" spans="1:9" s="5" customFormat="1" ht="21" customHeight="1">
      <c r="A78" s="233" t="s">
        <v>96</v>
      </c>
      <c r="B78" s="236" t="str">
        <f>TRIM('1PP20'!A$14)&amp;"   "&amp;TRIM('1PP20'!A$20)</f>
        <v xml:space="preserve">   </v>
      </c>
      <c r="C78" s="237"/>
      <c r="D78" s="237"/>
      <c r="E78" s="238"/>
      <c r="F78" s="36" t="str">
        <f>F$21</f>
        <v/>
      </c>
      <c r="G78" s="70">
        <f>'1PP20'!B$136</f>
        <v>0</v>
      </c>
      <c r="H78" s="70">
        <f>'1PP20'!F$136</f>
        <v>0</v>
      </c>
      <c r="I78" s="70">
        <f>'1PP20'!L$136</f>
        <v>0</v>
      </c>
    </row>
    <row r="79" spans="1:9" s="5" customFormat="1" ht="21" customHeight="1">
      <c r="A79" s="234"/>
      <c r="B79" s="239"/>
      <c r="C79" s="240"/>
      <c r="D79" s="240"/>
      <c r="E79" s="241"/>
      <c r="F79" s="36" t="str">
        <f>F$22</f>
        <v/>
      </c>
      <c r="G79" s="70">
        <f>'1PP20'!B$139</f>
        <v>0</v>
      </c>
      <c r="H79" s="70">
        <f>'1PP20'!F$139</f>
        <v>0</v>
      </c>
      <c r="I79" s="70">
        <f>'1PP20'!L$139</f>
        <v>0</v>
      </c>
    </row>
    <row r="80" spans="1:9" s="5" customFormat="1" ht="21" customHeight="1">
      <c r="A80" s="235"/>
      <c r="B80" s="242"/>
      <c r="C80" s="243"/>
      <c r="D80" s="243"/>
      <c r="E80" s="244"/>
      <c r="F80" s="36" t="str">
        <f>F$23</f>
        <v/>
      </c>
      <c r="G80" s="70">
        <f>'1PP20'!B$142</f>
        <v>0</v>
      </c>
      <c r="H80" s="70">
        <f>'1PP20'!F$142</f>
        <v>0</v>
      </c>
      <c r="I80" s="70">
        <f>'1PP20'!L$142</f>
        <v>0</v>
      </c>
    </row>
    <row r="81" spans="1:9" s="5" customFormat="1" ht="21" customHeight="1">
      <c r="A81" s="224" t="s">
        <v>97</v>
      </c>
      <c r="B81" s="225"/>
      <c r="C81" s="225"/>
      <c r="D81" s="225"/>
      <c r="E81" s="226"/>
      <c r="F81" s="37" t="str">
        <f>F$21</f>
        <v/>
      </c>
      <c r="G81" s="70">
        <f t="shared" ref="G81:I83" si="0">G21+G24+G27+G30+G33+G36+G39+G42+G45+G48+G51+G54+G57+G60+G63+G66+G69+G72+G75+G78</f>
        <v>0</v>
      </c>
      <c r="H81" s="70">
        <f t="shared" si="0"/>
        <v>0</v>
      </c>
      <c r="I81" s="70">
        <f t="shared" si="0"/>
        <v>0</v>
      </c>
    </row>
    <row r="82" spans="1:9" s="5" customFormat="1" ht="21" customHeight="1">
      <c r="A82" s="227"/>
      <c r="B82" s="228"/>
      <c r="C82" s="228"/>
      <c r="D82" s="228"/>
      <c r="E82" s="229"/>
      <c r="F82" s="37" t="str">
        <f>F$22</f>
        <v/>
      </c>
      <c r="G82" s="70">
        <f t="shared" si="0"/>
        <v>0</v>
      </c>
      <c r="H82" s="70">
        <f t="shared" si="0"/>
        <v>0</v>
      </c>
      <c r="I82" s="70">
        <f t="shared" si="0"/>
        <v>0</v>
      </c>
    </row>
    <row r="83" spans="1:9" s="5" customFormat="1" ht="21" customHeight="1">
      <c r="A83" s="230"/>
      <c r="B83" s="231"/>
      <c r="C83" s="231"/>
      <c r="D83" s="231"/>
      <c r="E83" s="232"/>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208"/>
      <c r="L5" s="296"/>
      <c r="M5" s="296"/>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416" t="s">
        <v>164</v>
      </c>
      <c r="F10" s="417"/>
      <c r="G10" s="417"/>
      <c r="H10" s="417"/>
      <c r="I10" s="417"/>
      <c r="J10" s="417"/>
      <c r="K10" s="417"/>
      <c r="L10" s="8"/>
      <c r="M10" s="8"/>
      <c r="N10" s="8"/>
      <c r="O10" s="8"/>
      <c r="P10" s="8"/>
      <c r="Q10" s="8"/>
      <c r="R10" s="8"/>
      <c r="S10" s="8"/>
      <c r="T10" s="8"/>
      <c r="U10" s="8"/>
      <c r="V10" s="8"/>
      <c r="W10" s="8"/>
      <c r="X10" s="8"/>
      <c r="Y10" s="8"/>
      <c r="Z10" s="8"/>
      <c r="AA10" s="8"/>
    </row>
    <row r="11" spans="1:27">
      <c r="A11" s="8"/>
      <c r="B11" s="8"/>
      <c r="C11" s="8"/>
      <c r="D11" s="8"/>
      <c r="E11" s="1"/>
      <c r="F11" s="8"/>
      <c r="G11" s="408" t="str">
        <f>'1F'!E11</f>
        <v xml:space="preserve"> </v>
      </c>
      <c r="H11" s="408"/>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291" t="s">
        <v>11</v>
      </c>
      <c r="H12" s="204"/>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409" t="str">
        <f>'1F'!E13</f>
        <v xml:space="preserve"> </v>
      </c>
      <c r="H13" s="410"/>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291" t="s">
        <v>12</v>
      </c>
      <c r="H14" s="204"/>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208" t="s">
        <v>13</v>
      </c>
      <c r="B16" s="208"/>
      <c r="C16" s="208"/>
      <c r="D16" s="208"/>
      <c r="E16" s="89"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208" t="s">
        <v>14</v>
      </c>
      <c r="B17" s="208"/>
      <c r="C17" s="208"/>
      <c r="D17" s="208"/>
      <c r="E17" s="89"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399999999999999" customHeight="1">
      <c r="A19" s="79" t="s">
        <v>15</v>
      </c>
      <c r="B19" s="390" t="s">
        <v>165</v>
      </c>
      <c r="C19" s="152"/>
      <c r="D19" s="152"/>
      <c r="E19" s="152"/>
      <c r="F19" s="152"/>
      <c r="G19" s="152"/>
      <c r="H19" s="152"/>
      <c r="I19" s="152"/>
      <c r="J19" s="152"/>
      <c r="K19" s="152"/>
      <c r="L19" s="152"/>
      <c r="M19" s="153"/>
      <c r="N19" s="8"/>
      <c r="O19" s="8"/>
      <c r="P19" s="8"/>
      <c r="Q19" s="8"/>
      <c r="R19" s="8"/>
      <c r="S19" s="8"/>
      <c r="T19" s="8"/>
      <c r="U19" s="8"/>
      <c r="V19" s="8"/>
      <c r="W19" s="8"/>
      <c r="X19" s="8"/>
    </row>
    <row r="20" spans="1:24" ht="17.25" customHeight="1">
      <c r="A20" s="143" t="s">
        <v>166</v>
      </c>
      <c r="B20" s="144"/>
      <c r="C20" s="144"/>
      <c r="D20" s="411"/>
      <c r="E20" s="411"/>
      <c r="F20" s="411"/>
      <c r="G20" s="411"/>
      <c r="H20" s="411"/>
      <c r="I20" s="411"/>
      <c r="J20" s="411"/>
      <c r="K20" s="90"/>
      <c r="L20" s="26" t="s">
        <v>10</v>
      </c>
      <c r="M20" s="91"/>
      <c r="N20" s="8"/>
      <c r="O20" s="9" t="str">
        <f>IF(AND(TRIM(L20)="",TRIM(L22)=""),"Pasirinkite reikšmę","")</f>
        <v>Pasirinkite reikšmę</v>
      </c>
      <c r="P20" s="8"/>
      <c r="Q20" s="8"/>
      <c r="R20" s="8"/>
      <c r="S20" s="8"/>
      <c r="T20" s="8"/>
      <c r="U20" s="8"/>
      <c r="V20" s="8"/>
      <c r="W20" s="8"/>
      <c r="X20" s="8"/>
    </row>
    <row r="21" spans="1:24" ht="15.75" customHeight="1">
      <c r="A21" s="412"/>
      <c r="B21" s="413"/>
      <c r="C21" s="413"/>
      <c r="D21" s="413"/>
      <c r="E21" s="413"/>
      <c r="F21" s="413"/>
      <c r="G21" s="413"/>
      <c r="H21" s="413"/>
      <c r="I21" s="413"/>
      <c r="J21" s="413"/>
      <c r="K21" s="92"/>
      <c r="L21" s="92"/>
      <c r="M21" s="93"/>
      <c r="N21" s="8"/>
      <c r="O21" s="8"/>
      <c r="P21" s="8"/>
      <c r="Q21" s="8"/>
      <c r="R21" s="8"/>
      <c r="S21" s="8"/>
      <c r="T21" s="8"/>
      <c r="U21" s="8"/>
      <c r="V21" s="8"/>
      <c r="W21" s="8"/>
      <c r="X21" s="8"/>
    </row>
    <row r="22" spans="1:24" ht="17.25" customHeight="1">
      <c r="A22" s="143" t="s">
        <v>167</v>
      </c>
      <c r="B22" s="144"/>
      <c r="C22" s="144"/>
      <c r="D22" s="144"/>
      <c r="E22" s="144"/>
      <c r="F22" s="144"/>
      <c r="G22" s="144"/>
      <c r="H22" s="144"/>
      <c r="I22" s="144"/>
      <c r="J22" s="144"/>
      <c r="K22" s="94"/>
      <c r="L22" s="26" t="s">
        <v>10</v>
      </c>
      <c r="M22" s="95"/>
      <c r="N22" s="8"/>
      <c r="O22" s="9" t="str">
        <f>IF(AND(TRIM(L20)="",TRIM(L22)=""),"Pasirinkite reikšmę","")</f>
        <v>Pasirinkite reikšmę</v>
      </c>
      <c r="P22" s="8"/>
      <c r="Q22" s="8"/>
      <c r="R22" s="8"/>
      <c r="S22" s="8"/>
      <c r="T22" s="8"/>
      <c r="U22" s="8"/>
      <c r="V22" s="8"/>
      <c r="W22" s="8"/>
      <c r="X22" s="8"/>
    </row>
    <row r="23" spans="1:24" ht="15" customHeight="1">
      <c r="A23" s="219"/>
      <c r="B23" s="346"/>
      <c r="C23" s="346"/>
      <c r="D23" s="346"/>
      <c r="E23" s="346"/>
      <c r="F23" s="346"/>
      <c r="G23" s="346"/>
      <c r="H23" s="346"/>
      <c r="I23" s="346"/>
      <c r="J23" s="346"/>
      <c r="K23" s="96"/>
      <c r="L23" s="96"/>
      <c r="M23" s="97"/>
      <c r="N23" s="8"/>
      <c r="O23" s="8"/>
      <c r="P23" s="8"/>
      <c r="Q23" s="8"/>
      <c r="R23" s="8"/>
      <c r="S23" s="8"/>
      <c r="T23" s="8"/>
      <c r="U23" s="8"/>
      <c r="V23" s="8"/>
      <c r="W23" s="8"/>
      <c r="X23" s="8"/>
    </row>
    <row r="24" spans="1:24" ht="21" customHeight="1">
      <c r="A24" s="27" t="s">
        <v>17</v>
      </c>
      <c r="B24" s="152" t="s">
        <v>168</v>
      </c>
      <c r="C24" s="152"/>
      <c r="D24" s="414"/>
      <c r="E24" s="414"/>
      <c r="F24" s="414"/>
      <c r="G24" s="414"/>
      <c r="H24" s="414"/>
      <c r="I24" s="414"/>
      <c r="J24" s="414"/>
      <c r="K24" s="414"/>
      <c r="L24" s="414"/>
      <c r="M24" s="415"/>
      <c r="N24" s="8"/>
      <c r="O24" s="98"/>
      <c r="P24" s="98" t="s">
        <v>53</v>
      </c>
      <c r="Q24" s="8"/>
      <c r="R24" s="8"/>
      <c r="S24" s="8"/>
      <c r="T24" s="8"/>
      <c r="U24" s="8"/>
      <c r="V24" s="8"/>
      <c r="W24" s="8"/>
      <c r="X24" s="8"/>
    </row>
    <row r="25" spans="1:24" ht="21" customHeight="1">
      <c r="A25" s="24" t="s">
        <v>169</v>
      </c>
      <c r="B25" s="152" t="s">
        <v>170</v>
      </c>
      <c r="C25" s="152"/>
      <c r="D25" s="152"/>
      <c r="E25" s="152"/>
      <c r="F25" s="152"/>
      <c r="G25" s="152"/>
      <c r="H25" s="152"/>
      <c r="I25" s="152"/>
      <c r="J25" s="152"/>
      <c r="K25" s="358" t="str">
        <f>"(" &amp;  '1F'!G$36 &amp; " metai)"</f>
        <v>( metai)</v>
      </c>
      <c r="L25" s="358"/>
      <c r="M25" s="359"/>
      <c r="N25" s="8"/>
      <c r="O25" s="98"/>
      <c r="P25" s="98" t="s">
        <v>53</v>
      </c>
      <c r="Q25" s="8"/>
      <c r="R25" s="8"/>
      <c r="S25" s="8"/>
      <c r="T25" s="8"/>
      <c r="U25" s="8"/>
      <c r="V25" s="8"/>
      <c r="W25" s="8"/>
      <c r="X25" s="8"/>
    </row>
    <row r="26" spans="1:24" ht="31.5" customHeight="1">
      <c r="A26" s="134" t="s">
        <v>171</v>
      </c>
      <c r="B26" s="135"/>
      <c r="C26" s="135"/>
      <c r="D26" s="135"/>
      <c r="E26" s="135"/>
      <c r="F26" s="136"/>
      <c r="G26" s="135" t="s">
        <v>86</v>
      </c>
      <c r="H26" s="136"/>
      <c r="I26" s="135" t="s">
        <v>87</v>
      </c>
      <c r="J26" s="135"/>
      <c r="K26" s="135"/>
      <c r="L26" s="135"/>
      <c r="M26" s="136"/>
      <c r="N26" s="8"/>
      <c r="O26" s="8"/>
      <c r="P26" s="8" t="s">
        <v>10</v>
      </c>
      <c r="Q26" s="8"/>
      <c r="R26" s="8"/>
      <c r="S26" s="8"/>
      <c r="T26" s="8"/>
      <c r="U26" s="8"/>
      <c r="V26" s="8"/>
      <c r="W26" s="8"/>
      <c r="X26" s="8"/>
    </row>
    <row r="27" spans="1:24" ht="24" customHeight="1">
      <c r="A27" s="280"/>
      <c r="B27" s="281"/>
      <c r="C27" s="281"/>
      <c r="D27" s="281"/>
      <c r="E27" s="281"/>
      <c r="F27" s="282"/>
      <c r="G27" s="319"/>
      <c r="H27" s="317"/>
      <c r="I27" s="319"/>
      <c r="J27" s="319"/>
      <c r="K27" s="319"/>
      <c r="L27" s="319"/>
      <c r="M27" s="317"/>
      <c r="N27" s="8"/>
      <c r="O27" s="8"/>
      <c r="P27" s="8"/>
      <c r="Q27" s="8"/>
      <c r="R27" s="8"/>
      <c r="S27" s="8"/>
      <c r="T27" s="8"/>
      <c r="U27" s="8"/>
      <c r="V27" s="8"/>
      <c r="W27" s="8"/>
      <c r="X27" s="8"/>
    </row>
    <row r="28" spans="1:24" ht="21" customHeight="1">
      <c r="A28" s="24" t="s">
        <v>172</v>
      </c>
      <c r="B28" s="113" t="s">
        <v>173</v>
      </c>
      <c r="C28" s="152"/>
      <c r="D28" s="152"/>
      <c r="E28" s="152"/>
      <c r="F28" s="152"/>
      <c r="G28" s="152"/>
      <c r="H28" s="152"/>
      <c r="I28" s="152"/>
      <c r="J28" s="152"/>
      <c r="K28" s="358" t="str">
        <f>"(" &amp;  ('1F'!J$36) &amp; " metai)"</f>
        <v>( metai)</v>
      </c>
      <c r="L28" s="358"/>
      <c r="M28" s="359"/>
      <c r="N28" s="8"/>
      <c r="O28" s="98"/>
      <c r="P28" s="98" t="s">
        <v>53</v>
      </c>
      <c r="Q28" s="8"/>
      <c r="R28" s="8"/>
      <c r="S28" s="8"/>
      <c r="T28" s="8"/>
      <c r="U28" s="8"/>
      <c r="V28" s="8"/>
      <c r="W28" s="8"/>
      <c r="X28" s="8"/>
    </row>
    <row r="29" spans="1:24" ht="31.5" customHeight="1">
      <c r="A29" s="134" t="s">
        <v>171</v>
      </c>
      <c r="B29" s="135"/>
      <c r="C29" s="135"/>
      <c r="D29" s="135"/>
      <c r="E29" s="135"/>
      <c r="F29" s="136"/>
      <c r="G29" s="135" t="s">
        <v>86</v>
      </c>
      <c r="H29" s="136"/>
      <c r="I29" s="378" t="s">
        <v>87</v>
      </c>
      <c r="J29" s="378"/>
      <c r="K29" s="378"/>
      <c r="L29" s="378"/>
      <c r="M29" s="420"/>
      <c r="N29" s="8"/>
      <c r="O29" s="8"/>
      <c r="P29" s="8" t="s">
        <v>10</v>
      </c>
      <c r="Q29" s="8"/>
      <c r="R29" s="8"/>
      <c r="S29" s="8"/>
      <c r="T29" s="8"/>
      <c r="U29" s="8"/>
      <c r="V29" s="8"/>
      <c r="W29" s="8"/>
      <c r="X29" s="8"/>
    </row>
    <row r="30" spans="1:24" ht="24" customHeight="1">
      <c r="A30" s="280"/>
      <c r="B30" s="281"/>
      <c r="C30" s="281"/>
      <c r="D30" s="281"/>
      <c r="E30" s="281"/>
      <c r="F30" s="282"/>
      <c r="G30" s="319"/>
      <c r="H30" s="317"/>
      <c r="I30" s="319"/>
      <c r="J30" s="319"/>
      <c r="K30" s="319"/>
      <c r="L30" s="319"/>
      <c r="M30" s="317"/>
      <c r="N30" s="8"/>
      <c r="O30" s="8"/>
      <c r="P30" s="8"/>
      <c r="Q30" s="8"/>
      <c r="R30" s="8"/>
      <c r="S30" s="8"/>
      <c r="T30" s="8"/>
      <c r="U30" s="8"/>
      <c r="V30" s="8"/>
      <c r="W30" s="8"/>
      <c r="X30" s="8"/>
    </row>
    <row r="31" spans="1:24" ht="21" customHeight="1">
      <c r="A31" s="24" t="s">
        <v>174</v>
      </c>
      <c r="B31" s="113" t="s">
        <v>175</v>
      </c>
      <c r="C31" s="152"/>
      <c r="D31" s="152"/>
      <c r="E31" s="152"/>
      <c r="F31" s="152"/>
      <c r="G31" s="152"/>
      <c r="H31" s="152"/>
      <c r="I31" s="152"/>
      <c r="J31" s="152"/>
      <c r="K31" s="358" t="str">
        <f>"(" &amp;  ('1F'!N$36) &amp; " metai)"</f>
        <v>( metai)</v>
      </c>
      <c r="L31" s="358"/>
      <c r="M31" s="359"/>
      <c r="N31" s="8"/>
      <c r="O31" s="98"/>
      <c r="P31" s="98" t="s">
        <v>53</v>
      </c>
      <c r="Q31" s="8"/>
      <c r="R31" s="8"/>
      <c r="S31" s="8"/>
      <c r="T31" s="8"/>
      <c r="U31" s="8"/>
      <c r="V31" s="8"/>
      <c r="W31" s="8"/>
      <c r="X31" s="8"/>
    </row>
    <row r="32" spans="1:24" ht="31.5" customHeight="1">
      <c r="A32" s="134" t="s">
        <v>41</v>
      </c>
      <c r="B32" s="135"/>
      <c r="C32" s="135"/>
      <c r="D32" s="135"/>
      <c r="E32" s="135"/>
      <c r="F32" s="136"/>
      <c r="G32" s="135" t="s">
        <v>86</v>
      </c>
      <c r="H32" s="136"/>
      <c r="I32" s="378" t="s">
        <v>87</v>
      </c>
      <c r="J32" s="378"/>
      <c r="K32" s="378"/>
      <c r="L32" s="378"/>
      <c r="M32" s="420"/>
      <c r="N32" s="8"/>
      <c r="O32" s="8"/>
      <c r="P32" s="8" t="s">
        <v>10</v>
      </c>
      <c r="Q32" s="8"/>
      <c r="R32" s="8"/>
      <c r="S32" s="8"/>
      <c r="T32" s="8"/>
      <c r="U32" s="8"/>
      <c r="V32" s="8"/>
      <c r="W32" s="8"/>
      <c r="X32" s="8"/>
    </row>
    <row r="33" spans="1:13" ht="24" customHeight="1">
      <c r="A33" s="280"/>
      <c r="B33" s="281"/>
      <c r="C33" s="281"/>
      <c r="D33" s="281"/>
      <c r="E33" s="281"/>
      <c r="F33" s="282"/>
      <c r="G33" s="319"/>
      <c r="H33" s="317"/>
      <c r="I33" s="319"/>
      <c r="J33" s="319"/>
      <c r="K33" s="319"/>
      <c r="L33" s="319"/>
      <c r="M33" s="317"/>
    </row>
    <row r="34" spans="1:13" ht="31.5" customHeight="1">
      <c r="A34" s="27" t="s">
        <v>19</v>
      </c>
      <c r="B34" s="152" t="s">
        <v>176</v>
      </c>
      <c r="C34" s="152"/>
      <c r="D34" s="414"/>
      <c r="E34" s="414"/>
      <c r="F34" s="414"/>
      <c r="G34" s="414"/>
      <c r="H34" s="414"/>
      <c r="I34" s="414"/>
      <c r="J34" s="414"/>
      <c r="K34" s="414"/>
      <c r="L34" s="414"/>
      <c r="M34" s="415"/>
    </row>
    <row r="35" spans="1:13" ht="49.5" customHeight="1">
      <c r="A35" s="418" t="s">
        <v>119</v>
      </c>
      <c r="B35" s="419"/>
      <c r="C35" s="419"/>
      <c r="D35" s="419"/>
      <c r="E35" s="419"/>
      <c r="F35" s="419" t="s">
        <v>120</v>
      </c>
      <c r="G35" s="419"/>
      <c r="H35" s="419" t="s">
        <v>121</v>
      </c>
      <c r="I35" s="419"/>
      <c r="J35" s="419" t="s">
        <v>122</v>
      </c>
      <c r="K35" s="419"/>
      <c r="L35" s="419"/>
      <c r="M35" s="419"/>
    </row>
    <row r="36" spans="1:13" ht="20.25" customHeight="1">
      <c r="A36" s="394"/>
      <c r="B36" s="395"/>
      <c r="C36" s="395"/>
      <c r="D36" s="25" t="str">
        <f>'1F'!G$36&amp;""</f>
        <v/>
      </c>
      <c r="E36" s="44"/>
      <c r="F36" s="399"/>
      <c r="G36" s="400"/>
      <c r="H36" s="405"/>
      <c r="I36" s="400"/>
      <c r="J36" s="405"/>
      <c r="K36" s="399"/>
      <c r="L36" s="399"/>
      <c r="M36" s="400"/>
    </row>
    <row r="37" spans="1:13" ht="20.25" customHeight="1">
      <c r="A37" s="396"/>
      <c r="B37" s="397"/>
      <c r="C37" s="397"/>
      <c r="D37" s="25" t="str">
        <f>'1F'!J$36&amp;""</f>
        <v/>
      </c>
      <c r="E37" s="44"/>
      <c r="F37" s="401"/>
      <c r="G37" s="402"/>
      <c r="H37" s="406"/>
      <c r="I37" s="402"/>
      <c r="J37" s="406"/>
      <c r="K37" s="401"/>
      <c r="L37" s="401"/>
      <c r="M37" s="402"/>
    </row>
    <row r="38" spans="1:13" ht="22.5" customHeight="1">
      <c r="A38" s="398"/>
      <c r="B38" s="201"/>
      <c r="C38" s="201"/>
      <c r="D38" s="25" t="str">
        <f>'1F'!N$36&amp;""</f>
        <v/>
      </c>
      <c r="E38" s="44"/>
      <c r="F38" s="403"/>
      <c r="G38" s="404"/>
      <c r="H38" s="407"/>
      <c r="I38" s="404"/>
      <c r="J38" s="407"/>
      <c r="K38" s="403"/>
      <c r="L38" s="403"/>
      <c r="M38" s="404"/>
    </row>
    <row r="39" spans="1:13" ht="20.25" customHeight="1">
      <c r="A39" s="394"/>
      <c r="B39" s="395"/>
      <c r="C39" s="395"/>
      <c r="D39" s="25" t="str">
        <f>D$36</f>
        <v/>
      </c>
      <c r="E39" s="44"/>
      <c r="F39" s="399"/>
      <c r="G39" s="400"/>
      <c r="H39" s="405"/>
      <c r="I39" s="400"/>
      <c r="J39" s="405"/>
      <c r="K39" s="399"/>
      <c r="L39" s="399"/>
      <c r="M39" s="400"/>
    </row>
    <row r="40" spans="1:13" ht="20.25" customHeight="1">
      <c r="A40" s="396"/>
      <c r="B40" s="397"/>
      <c r="C40" s="397"/>
      <c r="D40" s="25" t="str">
        <f>D$37</f>
        <v/>
      </c>
      <c r="E40" s="44"/>
      <c r="F40" s="401"/>
      <c r="G40" s="402"/>
      <c r="H40" s="406"/>
      <c r="I40" s="402"/>
      <c r="J40" s="406"/>
      <c r="K40" s="401"/>
      <c r="L40" s="401"/>
      <c r="M40" s="402"/>
    </row>
    <row r="41" spans="1:13" ht="22.5" customHeight="1">
      <c r="A41" s="398"/>
      <c r="B41" s="201"/>
      <c r="C41" s="201"/>
      <c r="D41" s="25" t="str">
        <f>D$38</f>
        <v/>
      </c>
      <c r="E41" s="44"/>
      <c r="F41" s="403"/>
      <c r="G41" s="404"/>
      <c r="H41" s="407"/>
      <c r="I41" s="404"/>
      <c r="J41" s="407"/>
      <c r="K41" s="403"/>
      <c r="L41" s="403"/>
      <c r="M41" s="404"/>
    </row>
    <row r="42" spans="1:13" ht="20.25" customHeight="1">
      <c r="A42" s="394"/>
      <c r="B42" s="395"/>
      <c r="C42" s="395"/>
      <c r="D42" s="25" t="str">
        <f>D$36</f>
        <v/>
      </c>
      <c r="E42" s="44"/>
      <c r="F42" s="399"/>
      <c r="G42" s="400"/>
      <c r="H42" s="405"/>
      <c r="I42" s="400"/>
      <c r="J42" s="405"/>
      <c r="K42" s="399"/>
      <c r="L42" s="399"/>
      <c r="M42" s="400"/>
    </row>
    <row r="43" spans="1:13" ht="20.25" customHeight="1">
      <c r="A43" s="396"/>
      <c r="B43" s="397"/>
      <c r="C43" s="397"/>
      <c r="D43" s="25" t="str">
        <f>D$37</f>
        <v/>
      </c>
      <c r="E43" s="44"/>
      <c r="F43" s="401"/>
      <c r="G43" s="402"/>
      <c r="H43" s="406"/>
      <c r="I43" s="402"/>
      <c r="J43" s="406"/>
      <c r="K43" s="401"/>
      <c r="L43" s="401"/>
      <c r="M43" s="402"/>
    </row>
    <row r="44" spans="1:13" ht="22.5" customHeight="1">
      <c r="A44" s="398"/>
      <c r="B44" s="201"/>
      <c r="C44" s="201"/>
      <c r="D44" s="25" t="str">
        <f>D$38</f>
        <v/>
      </c>
      <c r="E44" s="44"/>
      <c r="F44" s="403"/>
      <c r="G44" s="404"/>
      <c r="H44" s="407"/>
      <c r="I44" s="404"/>
      <c r="J44" s="407"/>
      <c r="K44" s="403"/>
      <c r="L44" s="403"/>
      <c r="M44" s="404"/>
    </row>
    <row r="45" spans="1:13" ht="20.25" customHeight="1">
      <c r="A45" s="394"/>
      <c r="B45" s="395"/>
      <c r="C45" s="395"/>
      <c r="D45" s="25" t="str">
        <f>D$36</f>
        <v/>
      </c>
      <c r="E45" s="44"/>
      <c r="F45" s="399"/>
      <c r="G45" s="400"/>
      <c r="H45" s="405"/>
      <c r="I45" s="400"/>
      <c r="J45" s="405"/>
      <c r="K45" s="399"/>
      <c r="L45" s="399"/>
      <c r="M45" s="400"/>
    </row>
    <row r="46" spans="1:13" ht="20.25" customHeight="1">
      <c r="A46" s="396"/>
      <c r="B46" s="397"/>
      <c r="C46" s="397"/>
      <c r="D46" s="25" t="str">
        <f>D$37</f>
        <v/>
      </c>
      <c r="E46" s="44"/>
      <c r="F46" s="401"/>
      <c r="G46" s="402"/>
      <c r="H46" s="406"/>
      <c r="I46" s="402"/>
      <c r="J46" s="406"/>
      <c r="K46" s="401"/>
      <c r="L46" s="401"/>
      <c r="M46" s="402"/>
    </row>
    <row r="47" spans="1:13" ht="22.5" customHeight="1">
      <c r="A47" s="398"/>
      <c r="B47" s="201"/>
      <c r="C47" s="201"/>
      <c r="D47" s="25" t="str">
        <f>D$38</f>
        <v/>
      </c>
      <c r="E47" s="44"/>
      <c r="F47" s="403"/>
      <c r="G47" s="404"/>
      <c r="H47" s="407"/>
      <c r="I47" s="404"/>
      <c r="J47" s="407"/>
      <c r="K47" s="403"/>
      <c r="L47" s="403"/>
      <c r="M47" s="404"/>
    </row>
    <row r="48" spans="1:13" ht="20.25" customHeight="1">
      <c r="A48" s="394"/>
      <c r="B48" s="395"/>
      <c r="C48" s="395"/>
      <c r="D48" s="25" t="str">
        <f>D$36</f>
        <v/>
      </c>
      <c r="E48" s="44"/>
      <c r="F48" s="399"/>
      <c r="G48" s="400"/>
      <c r="H48" s="405"/>
      <c r="I48" s="400"/>
      <c r="J48" s="405"/>
      <c r="K48" s="399"/>
      <c r="L48" s="399"/>
      <c r="M48" s="400"/>
    </row>
    <row r="49" spans="1:22" ht="20.25" customHeight="1">
      <c r="A49" s="396"/>
      <c r="B49" s="397"/>
      <c r="C49" s="397"/>
      <c r="D49" s="25" t="str">
        <f>D$37</f>
        <v/>
      </c>
      <c r="E49" s="44"/>
      <c r="F49" s="401"/>
      <c r="G49" s="402"/>
      <c r="H49" s="406"/>
      <c r="I49" s="402"/>
      <c r="J49" s="406"/>
      <c r="K49" s="401"/>
      <c r="L49" s="401"/>
      <c r="M49" s="402"/>
      <c r="N49" s="8"/>
      <c r="O49" s="8"/>
      <c r="P49" s="8"/>
      <c r="Q49" s="8"/>
      <c r="R49" s="8"/>
      <c r="S49" s="8"/>
      <c r="T49" s="8"/>
      <c r="U49" s="8"/>
      <c r="V49" s="8"/>
    </row>
    <row r="50" spans="1:22" ht="22.5" customHeight="1">
      <c r="A50" s="398"/>
      <c r="B50" s="201"/>
      <c r="C50" s="201"/>
      <c r="D50" s="25" t="str">
        <f>D$38</f>
        <v/>
      </c>
      <c r="E50" s="44"/>
      <c r="F50" s="403"/>
      <c r="G50" s="404"/>
      <c r="H50" s="407"/>
      <c r="I50" s="404"/>
      <c r="J50" s="407"/>
      <c r="K50" s="403"/>
      <c r="L50" s="403"/>
      <c r="M50" s="404"/>
      <c r="N50" s="8"/>
      <c r="O50" s="8"/>
      <c r="P50" s="8"/>
      <c r="Q50" s="8"/>
      <c r="R50" s="8"/>
      <c r="S50" s="8"/>
      <c r="T50" s="8"/>
      <c r="U50" s="8"/>
      <c r="V50" s="8"/>
    </row>
    <row r="51" spans="1:22" ht="20.25" customHeight="1">
      <c r="A51" s="394"/>
      <c r="B51" s="395"/>
      <c r="C51" s="395"/>
      <c r="D51" s="25" t="str">
        <f>D$36</f>
        <v/>
      </c>
      <c r="E51" s="44"/>
      <c r="F51" s="399"/>
      <c r="G51" s="400"/>
      <c r="H51" s="405"/>
      <c r="I51" s="400"/>
      <c r="J51" s="405"/>
      <c r="K51" s="399"/>
      <c r="L51" s="399"/>
      <c r="M51" s="400"/>
      <c r="N51" s="8"/>
      <c r="O51" s="8"/>
      <c r="P51" s="8"/>
      <c r="Q51" s="8"/>
      <c r="R51" s="8"/>
      <c r="S51" s="8"/>
      <c r="T51" s="8"/>
      <c r="U51" s="8"/>
      <c r="V51" s="8" t="s">
        <v>53</v>
      </c>
    </row>
    <row r="52" spans="1:22" ht="20.25" customHeight="1">
      <c r="A52" s="396"/>
      <c r="B52" s="397"/>
      <c r="C52" s="397"/>
      <c r="D52" s="25" t="str">
        <f>D$37</f>
        <v/>
      </c>
      <c r="E52" s="44"/>
      <c r="F52" s="401"/>
      <c r="G52" s="402"/>
      <c r="H52" s="406"/>
      <c r="I52" s="402"/>
      <c r="J52" s="406"/>
      <c r="K52" s="401"/>
      <c r="L52" s="401"/>
      <c r="M52" s="402"/>
      <c r="N52" s="8"/>
      <c r="O52" s="8"/>
      <c r="P52" s="8"/>
      <c r="Q52" s="8"/>
      <c r="R52" s="8"/>
      <c r="S52" s="8"/>
      <c r="T52" s="8"/>
      <c r="U52" s="8"/>
      <c r="V52" s="8"/>
    </row>
    <row r="53" spans="1:22" ht="22.5" customHeight="1">
      <c r="A53" s="398"/>
      <c r="B53" s="201"/>
      <c r="C53" s="201"/>
      <c r="D53" s="25" t="str">
        <f>D$38</f>
        <v/>
      </c>
      <c r="E53" s="44"/>
      <c r="F53" s="403"/>
      <c r="G53" s="404"/>
      <c r="H53" s="407"/>
      <c r="I53" s="404"/>
      <c r="J53" s="407"/>
      <c r="K53" s="403"/>
      <c r="L53" s="403"/>
      <c r="M53" s="404"/>
      <c r="N53" s="8"/>
      <c r="O53" s="8"/>
      <c r="P53" s="8"/>
      <c r="Q53" s="8"/>
      <c r="R53" s="8"/>
      <c r="S53" s="8"/>
      <c r="T53" s="8"/>
      <c r="U53" s="8"/>
      <c r="V53" s="8"/>
    </row>
    <row r="54" spans="1:22" ht="20.25" customHeight="1">
      <c r="A54" s="394"/>
      <c r="B54" s="395"/>
      <c r="C54" s="395"/>
      <c r="D54" s="25" t="str">
        <f>D$36</f>
        <v/>
      </c>
      <c r="E54" s="44"/>
      <c r="F54" s="399"/>
      <c r="G54" s="400"/>
      <c r="H54" s="405"/>
      <c r="I54" s="400"/>
      <c r="J54" s="405"/>
      <c r="K54" s="399"/>
      <c r="L54" s="399"/>
      <c r="M54" s="400"/>
      <c r="N54" s="8"/>
      <c r="O54" s="8"/>
      <c r="P54" s="8"/>
      <c r="Q54" s="8"/>
      <c r="R54" s="8"/>
      <c r="S54" s="8"/>
      <c r="T54" s="8"/>
      <c r="U54" s="8"/>
      <c r="V54" s="8"/>
    </row>
    <row r="55" spans="1:22" ht="20.25" customHeight="1">
      <c r="A55" s="396"/>
      <c r="B55" s="397"/>
      <c r="C55" s="397"/>
      <c r="D55" s="25" t="str">
        <f>D$37</f>
        <v/>
      </c>
      <c r="E55" s="44"/>
      <c r="F55" s="401"/>
      <c r="G55" s="402"/>
      <c r="H55" s="406"/>
      <c r="I55" s="402"/>
      <c r="J55" s="406"/>
      <c r="K55" s="401"/>
      <c r="L55" s="401"/>
      <c r="M55" s="402"/>
      <c r="N55" s="8"/>
      <c r="O55" s="8"/>
      <c r="P55" s="8"/>
      <c r="Q55" s="8"/>
      <c r="R55" s="8"/>
      <c r="S55" s="8"/>
      <c r="T55" s="8"/>
      <c r="U55" s="8"/>
      <c r="V55" s="8"/>
    </row>
    <row r="56" spans="1:22" ht="22.5" customHeight="1">
      <c r="A56" s="398"/>
      <c r="B56" s="201"/>
      <c r="C56" s="201"/>
      <c r="D56" s="25" t="str">
        <f>D$38</f>
        <v/>
      </c>
      <c r="E56" s="44"/>
      <c r="F56" s="403"/>
      <c r="G56" s="404"/>
      <c r="H56" s="407"/>
      <c r="I56" s="404"/>
      <c r="J56" s="407"/>
      <c r="K56" s="403"/>
      <c r="L56" s="403"/>
      <c r="M56" s="404"/>
      <c r="N56" s="8"/>
      <c r="O56" s="8"/>
      <c r="P56" s="8"/>
      <c r="Q56" s="8"/>
      <c r="R56" s="8"/>
      <c r="S56" s="8"/>
      <c r="T56" s="8"/>
      <c r="U56" s="8"/>
      <c r="V56" s="8"/>
    </row>
    <row r="57" spans="1:22" ht="20.25" customHeight="1">
      <c r="A57" s="394"/>
      <c r="B57" s="395"/>
      <c r="C57" s="395"/>
      <c r="D57" s="25" t="str">
        <f>D$36</f>
        <v/>
      </c>
      <c r="E57" s="44"/>
      <c r="F57" s="399"/>
      <c r="G57" s="400"/>
      <c r="H57" s="405"/>
      <c r="I57" s="400"/>
      <c r="J57" s="405"/>
      <c r="K57" s="399"/>
      <c r="L57" s="399"/>
      <c r="M57" s="400"/>
      <c r="N57" s="8"/>
      <c r="O57" s="8"/>
      <c r="P57" s="8"/>
      <c r="Q57" s="8"/>
      <c r="R57" s="8"/>
      <c r="S57" s="8"/>
      <c r="T57" s="8"/>
      <c r="U57" s="8"/>
      <c r="V57" s="8"/>
    </row>
    <row r="58" spans="1:22" ht="20.25" customHeight="1">
      <c r="A58" s="396"/>
      <c r="B58" s="397"/>
      <c r="C58" s="397"/>
      <c r="D58" s="25" t="str">
        <f>D$37</f>
        <v/>
      </c>
      <c r="E58" s="44"/>
      <c r="F58" s="401"/>
      <c r="G58" s="402"/>
      <c r="H58" s="406"/>
      <c r="I58" s="402"/>
      <c r="J58" s="406"/>
      <c r="K58" s="401"/>
      <c r="L58" s="401"/>
      <c r="M58" s="402"/>
      <c r="N58" s="8"/>
      <c r="O58" s="8"/>
      <c r="P58" s="8"/>
      <c r="Q58" s="8"/>
      <c r="R58" s="8"/>
      <c r="S58" s="8"/>
      <c r="T58" s="8"/>
      <c r="U58" s="8"/>
      <c r="V58" s="8"/>
    </row>
    <row r="59" spans="1:22" ht="22.5" customHeight="1">
      <c r="A59" s="398"/>
      <c r="B59" s="201"/>
      <c r="C59" s="201"/>
      <c r="D59" s="25" t="str">
        <f>D$38</f>
        <v/>
      </c>
      <c r="E59" s="44"/>
      <c r="F59" s="403"/>
      <c r="G59" s="404"/>
      <c r="H59" s="407"/>
      <c r="I59" s="404"/>
      <c r="J59" s="407"/>
      <c r="K59" s="403"/>
      <c r="L59" s="403"/>
      <c r="M59" s="404"/>
      <c r="N59" s="8"/>
      <c r="O59" s="8"/>
      <c r="P59" s="8"/>
      <c r="Q59" s="8"/>
      <c r="R59" s="8"/>
      <c r="S59" s="8"/>
      <c r="T59" s="8"/>
      <c r="U59" s="8"/>
      <c r="V59" s="8"/>
    </row>
    <row r="60" spans="1:22" ht="20.25" customHeight="1">
      <c r="A60" s="394"/>
      <c r="B60" s="395"/>
      <c r="C60" s="395"/>
      <c r="D60" s="25" t="str">
        <f>D$36</f>
        <v/>
      </c>
      <c r="E60" s="44"/>
      <c r="F60" s="399"/>
      <c r="G60" s="400"/>
      <c r="H60" s="405"/>
      <c r="I60" s="400"/>
      <c r="J60" s="405"/>
      <c r="K60" s="399"/>
      <c r="L60" s="399"/>
      <c r="M60" s="400"/>
      <c r="N60" s="8"/>
      <c r="O60" s="8"/>
      <c r="P60" s="8"/>
      <c r="Q60" s="8"/>
      <c r="R60" s="8"/>
      <c r="S60" s="8"/>
      <c r="T60" s="8"/>
      <c r="U60" s="8"/>
      <c r="V60" s="8"/>
    </row>
    <row r="61" spans="1:22" ht="20.25" customHeight="1">
      <c r="A61" s="396"/>
      <c r="B61" s="397"/>
      <c r="C61" s="397"/>
      <c r="D61" s="25" t="str">
        <f>D$37</f>
        <v/>
      </c>
      <c r="E61" s="44"/>
      <c r="F61" s="401"/>
      <c r="G61" s="402"/>
      <c r="H61" s="406"/>
      <c r="I61" s="402"/>
      <c r="J61" s="406"/>
      <c r="K61" s="401"/>
      <c r="L61" s="401"/>
      <c r="M61" s="402"/>
      <c r="N61" s="8"/>
      <c r="O61" s="8"/>
      <c r="P61" s="8"/>
      <c r="Q61" s="8"/>
      <c r="R61" s="8"/>
      <c r="S61" s="8"/>
      <c r="T61" s="8"/>
      <c r="U61" s="8"/>
      <c r="V61" s="8"/>
    </row>
    <row r="62" spans="1:22" ht="22.5" customHeight="1">
      <c r="A62" s="398"/>
      <c r="B62" s="201"/>
      <c r="C62" s="201"/>
      <c r="D62" s="25" t="str">
        <f>D$38</f>
        <v/>
      </c>
      <c r="E62" s="44"/>
      <c r="F62" s="403"/>
      <c r="G62" s="404"/>
      <c r="H62" s="407"/>
      <c r="I62" s="404"/>
      <c r="J62" s="407"/>
      <c r="K62" s="403"/>
      <c r="L62" s="403"/>
      <c r="M62" s="404"/>
      <c r="N62" s="8"/>
      <c r="O62" s="8"/>
      <c r="P62" s="8"/>
      <c r="Q62" s="8"/>
      <c r="R62" s="8"/>
      <c r="S62" s="8"/>
      <c r="T62" s="8"/>
      <c r="U62" s="8"/>
      <c r="V62" s="8"/>
    </row>
    <row r="63" spans="1:22" ht="20.25" customHeight="1">
      <c r="A63" s="394"/>
      <c r="B63" s="395"/>
      <c r="C63" s="395"/>
      <c r="D63" s="25" t="str">
        <f>D$36</f>
        <v/>
      </c>
      <c r="E63" s="44"/>
      <c r="F63" s="399"/>
      <c r="G63" s="400"/>
      <c r="H63" s="405"/>
      <c r="I63" s="400"/>
      <c r="J63" s="405"/>
      <c r="K63" s="399"/>
      <c r="L63" s="399"/>
      <c r="M63" s="400"/>
      <c r="N63" s="8"/>
      <c r="O63" s="8"/>
      <c r="P63" s="8"/>
      <c r="Q63" s="8"/>
      <c r="R63" s="8"/>
      <c r="S63" s="8"/>
      <c r="T63" s="8"/>
      <c r="U63" s="8"/>
      <c r="V63" s="8"/>
    </row>
    <row r="64" spans="1:22" ht="20.25" customHeight="1">
      <c r="A64" s="396"/>
      <c r="B64" s="397"/>
      <c r="C64" s="397"/>
      <c r="D64" s="25" t="str">
        <f>D$37</f>
        <v/>
      </c>
      <c r="E64" s="44"/>
      <c r="F64" s="401"/>
      <c r="G64" s="402"/>
      <c r="H64" s="406"/>
      <c r="I64" s="402"/>
      <c r="J64" s="406"/>
      <c r="K64" s="401"/>
      <c r="L64" s="401"/>
      <c r="M64" s="402"/>
      <c r="N64" s="8"/>
      <c r="O64" s="8"/>
      <c r="P64" s="8"/>
      <c r="Q64" s="8"/>
      <c r="R64" s="8"/>
      <c r="S64" s="8"/>
      <c r="T64" s="8"/>
      <c r="U64" s="8"/>
      <c r="V64" s="8"/>
    </row>
    <row r="65" spans="1:13" ht="22.5" customHeight="1">
      <c r="A65" s="398"/>
      <c r="B65" s="201"/>
      <c r="C65" s="201"/>
      <c r="D65" s="25" t="str">
        <f>D$38</f>
        <v/>
      </c>
      <c r="E65" s="44"/>
      <c r="F65" s="403"/>
      <c r="G65" s="404"/>
      <c r="H65" s="407"/>
      <c r="I65" s="404"/>
      <c r="J65" s="407"/>
      <c r="K65" s="403"/>
      <c r="L65" s="403"/>
      <c r="M65" s="404"/>
    </row>
    <row r="66" spans="1:13" ht="20.25" customHeight="1">
      <c r="A66" s="394"/>
      <c r="B66" s="395"/>
      <c r="C66" s="395"/>
      <c r="D66" s="25" t="str">
        <f>D$36</f>
        <v/>
      </c>
      <c r="E66" s="44"/>
      <c r="F66" s="399"/>
      <c r="G66" s="400"/>
      <c r="H66" s="405"/>
      <c r="I66" s="400"/>
      <c r="J66" s="405"/>
      <c r="K66" s="399"/>
      <c r="L66" s="399"/>
      <c r="M66" s="400"/>
    </row>
    <row r="67" spans="1:13" ht="20.25" customHeight="1">
      <c r="A67" s="396"/>
      <c r="B67" s="397"/>
      <c r="C67" s="397"/>
      <c r="D67" s="25" t="str">
        <f>D$37</f>
        <v/>
      </c>
      <c r="E67" s="44"/>
      <c r="F67" s="401"/>
      <c r="G67" s="402"/>
      <c r="H67" s="406"/>
      <c r="I67" s="402"/>
      <c r="J67" s="406"/>
      <c r="K67" s="401"/>
      <c r="L67" s="401"/>
      <c r="M67" s="402"/>
    </row>
    <row r="68" spans="1:13" ht="22.5" customHeight="1">
      <c r="A68" s="398"/>
      <c r="B68" s="201"/>
      <c r="C68" s="201"/>
      <c r="D68" s="25" t="str">
        <f>D$38</f>
        <v/>
      </c>
      <c r="E68" s="44"/>
      <c r="F68" s="403"/>
      <c r="G68" s="404"/>
      <c r="H68" s="407"/>
      <c r="I68" s="404"/>
      <c r="J68" s="407"/>
      <c r="K68" s="403"/>
      <c r="L68" s="403"/>
      <c r="M68" s="404"/>
    </row>
    <row r="69" spans="1:13" ht="20.25" customHeight="1">
      <c r="A69" s="394"/>
      <c r="B69" s="395"/>
      <c r="C69" s="395"/>
      <c r="D69" s="25" t="str">
        <f>D$36</f>
        <v/>
      </c>
      <c r="E69" s="44"/>
      <c r="F69" s="399"/>
      <c r="G69" s="400"/>
      <c r="H69" s="405"/>
      <c r="I69" s="400"/>
      <c r="J69" s="405"/>
      <c r="K69" s="399"/>
      <c r="L69" s="399"/>
      <c r="M69" s="400"/>
    </row>
    <row r="70" spans="1:13" ht="20.25" customHeight="1">
      <c r="A70" s="396"/>
      <c r="B70" s="397"/>
      <c r="C70" s="397"/>
      <c r="D70" s="25" t="str">
        <f>D$37</f>
        <v/>
      </c>
      <c r="E70" s="44"/>
      <c r="F70" s="401"/>
      <c r="G70" s="402"/>
      <c r="H70" s="406"/>
      <c r="I70" s="402"/>
      <c r="J70" s="406"/>
      <c r="K70" s="401"/>
      <c r="L70" s="401"/>
      <c r="M70" s="402"/>
    </row>
    <row r="71" spans="1:13" ht="22.5" customHeight="1">
      <c r="A71" s="398"/>
      <c r="B71" s="201"/>
      <c r="C71" s="201"/>
      <c r="D71" s="25" t="str">
        <f>D$38</f>
        <v/>
      </c>
      <c r="E71" s="44"/>
      <c r="F71" s="403"/>
      <c r="G71" s="404"/>
      <c r="H71" s="407"/>
      <c r="I71" s="404"/>
      <c r="J71" s="407"/>
      <c r="K71" s="403"/>
      <c r="L71" s="403"/>
      <c r="M71" s="404"/>
    </row>
    <row r="72" spans="1:13" ht="20.25" customHeight="1">
      <c r="A72" s="394"/>
      <c r="B72" s="395"/>
      <c r="C72" s="395"/>
      <c r="D72" s="25" t="str">
        <f>D$36</f>
        <v/>
      </c>
      <c r="E72" s="44"/>
      <c r="F72" s="399"/>
      <c r="G72" s="400"/>
      <c r="H72" s="405"/>
      <c r="I72" s="400"/>
      <c r="J72" s="405"/>
      <c r="K72" s="399"/>
      <c r="L72" s="399"/>
      <c r="M72" s="400"/>
    </row>
    <row r="73" spans="1:13" ht="20.25" customHeight="1">
      <c r="A73" s="396"/>
      <c r="B73" s="397"/>
      <c r="C73" s="397"/>
      <c r="D73" s="25" t="str">
        <f>D$37</f>
        <v/>
      </c>
      <c r="E73" s="44"/>
      <c r="F73" s="401"/>
      <c r="G73" s="402"/>
      <c r="H73" s="406"/>
      <c r="I73" s="402"/>
      <c r="J73" s="406"/>
      <c r="K73" s="401"/>
      <c r="L73" s="401"/>
      <c r="M73" s="402"/>
    </row>
    <row r="74" spans="1:13" ht="22.5" customHeight="1">
      <c r="A74" s="398"/>
      <c r="B74" s="201"/>
      <c r="C74" s="201"/>
      <c r="D74" s="25" t="str">
        <f>D$38</f>
        <v/>
      </c>
      <c r="E74" s="44"/>
      <c r="F74" s="403"/>
      <c r="G74" s="404"/>
      <c r="H74" s="407"/>
      <c r="I74" s="404"/>
      <c r="J74" s="407"/>
      <c r="K74" s="403"/>
      <c r="L74" s="403"/>
      <c r="M74" s="404"/>
    </row>
    <row r="75" spans="1:13" ht="20.25" customHeight="1">
      <c r="A75" s="394"/>
      <c r="B75" s="395"/>
      <c r="C75" s="395"/>
      <c r="D75" s="25" t="str">
        <f>D$36</f>
        <v/>
      </c>
      <c r="E75" s="44"/>
      <c r="F75" s="399"/>
      <c r="G75" s="400"/>
      <c r="H75" s="405"/>
      <c r="I75" s="400"/>
      <c r="J75" s="405"/>
      <c r="K75" s="399"/>
      <c r="L75" s="399"/>
      <c r="M75" s="400"/>
    </row>
    <row r="76" spans="1:13" ht="20.25" customHeight="1">
      <c r="A76" s="396"/>
      <c r="B76" s="397"/>
      <c r="C76" s="397"/>
      <c r="D76" s="25" t="str">
        <f>D$37</f>
        <v/>
      </c>
      <c r="E76" s="44"/>
      <c r="F76" s="401"/>
      <c r="G76" s="402"/>
      <c r="H76" s="406"/>
      <c r="I76" s="402"/>
      <c r="J76" s="406"/>
      <c r="K76" s="401"/>
      <c r="L76" s="401"/>
      <c r="M76" s="402"/>
    </row>
    <row r="77" spans="1:13" ht="22.5" customHeight="1">
      <c r="A77" s="398"/>
      <c r="B77" s="201"/>
      <c r="C77" s="201"/>
      <c r="D77" s="25" t="str">
        <f>D$38</f>
        <v/>
      </c>
      <c r="E77" s="44"/>
      <c r="F77" s="403"/>
      <c r="G77" s="404"/>
      <c r="H77" s="407"/>
      <c r="I77" s="404"/>
      <c r="J77" s="407"/>
      <c r="K77" s="403"/>
      <c r="L77" s="403"/>
      <c r="M77" s="404"/>
    </row>
    <row r="78" spans="1:13" ht="20.25" customHeight="1">
      <c r="A78" s="394"/>
      <c r="B78" s="395"/>
      <c r="C78" s="395"/>
      <c r="D78" s="25" t="str">
        <f>D$36</f>
        <v/>
      </c>
      <c r="E78" s="44"/>
      <c r="F78" s="399"/>
      <c r="G78" s="400"/>
      <c r="H78" s="405"/>
      <c r="I78" s="400"/>
      <c r="J78" s="405"/>
      <c r="K78" s="399"/>
      <c r="L78" s="399"/>
      <c r="M78" s="400"/>
    </row>
    <row r="79" spans="1:13" ht="20.25" customHeight="1">
      <c r="A79" s="396"/>
      <c r="B79" s="397"/>
      <c r="C79" s="397"/>
      <c r="D79" s="25" t="str">
        <f>D$37</f>
        <v/>
      </c>
      <c r="E79" s="44"/>
      <c r="F79" s="401"/>
      <c r="G79" s="402"/>
      <c r="H79" s="406"/>
      <c r="I79" s="402"/>
      <c r="J79" s="406"/>
      <c r="K79" s="401"/>
      <c r="L79" s="401"/>
      <c r="M79" s="402"/>
    </row>
    <row r="80" spans="1:13" ht="22.5" customHeight="1">
      <c r="A80" s="398"/>
      <c r="B80" s="201"/>
      <c r="C80" s="201"/>
      <c r="D80" s="25" t="str">
        <f>D$38</f>
        <v/>
      </c>
      <c r="E80" s="44"/>
      <c r="F80" s="403"/>
      <c r="G80" s="404"/>
      <c r="H80" s="407"/>
      <c r="I80" s="404"/>
      <c r="J80" s="407"/>
      <c r="K80" s="403"/>
      <c r="L80" s="403"/>
      <c r="M80" s="404"/>
    </row>
    <row r="81" spans="1:13" ht="20.25" customHeight="1">
      <c r="A81" s="394"/>
      <c r="B81" s="395"/>
      <c r="C81" s="395"/>
      <c r="D81" s="25" t="str">
        <f>D$36</f>
        <v/>
      </c>
      <c r="E81" s="44"/>
      <c r="F81" s="399"/>
      <c r="G81" s="400"/>
      <c r="H81" s="405"/>
      <c r="I81" s="400"/>
      <c r="J81" s="405"/>
      <c r="K81" s="399"/>
      <c r="L81" s="399"/>
      <c r="M81" s="400"/>
    </row>
    <row r="82" spans="1:13" ht="20.25" customHeight="1">
      <c r="A82" s="396"/>
      <c r="B82" s="397"/>
      <c r="C82" s="397"/>
      <c r="D82" s="25" t="str">
        <f>D$37</f>
        <v/>
      </c>
      <c r="E82" s="44"/>
      <c r="F82" s="401"/>
      <c r="G82" s="402"/>
      <c r="H82" s="406"/>
      <c r="I82" s="402"/>
      <c r="J82" s="406"/>
      <c r="K82" s="401"/>
      <c r="L82" s="401"/>
      <c r="M82" s="402"/>
    </row>
    <row r="83" spans="1:13" ht="22.5" customHeight="1">
      <c r="A83" s="398"/>
      <c r="B83" s="201"/>
      <c r="C83" s="201"/>
      <c r="D83" s="25" t="str">
        <f>D$38</f>
        <v/>
      </c>
      <c r="E83" s="44"/>
      <c r="F83" s="403"/>
      <c r="G83" s="404"/>
      <c r="H83" s="407"/>
      <c r="I83" s="404"/>
      <c r="J83" s="407"/>
      <c r="K83" s="403"/>
      <c r="L83" s="403"/>
      <c r="M83" s="404"/>
    </row>
    <row r="84" spans="1:13" ht="20.25" customHeight="1">
      <c r="A84" s="394"/>
      <c r="B84" s="395"/>
      <c r="C84" s="395"/>
      <c r="D84" s="25" t="str">
        <f>D$36</f>
        <v/>
      </c>
      <c r="E84" s="44"/>
      <c r="F84" s="399"/>
      <c r="G84" s="400"/>
      <c r="H84" s="405"/>
      <c r="I84" s="400"/>
      <c r="J84" s="405"/>
      <c r="K84" s="399"/>
      <c r="L84" s="399"/>
      <c r="M84" s="400"/>
    </row>
    <row r="85" spans="1:13" ht="20.25" customHeight="1">
      <c r="A85" s="396"/>
      <c r="B85" s="397"/>
      <c r="C85" s="397"/>
      <c r="D85" s="25" t="str">
        <f>D$37</f>
        <v/>
      </c>
      <c r="E85" s="44"/>
      <c r="F85" s="401"/>
      <c r="G85" s="402"/>
      <c r="H85" s="406"/>
      <c r="I85" s="402"/>
      <c r="J85" s="406"/>
      <c r="K85" s="401"/>
      <c r="L85" s="401"/>
      <c r="M85" s="402"/>
    </row>
    <row r="86" spans="1:13" ht="22.5" customHeight="1">
      <c r="A86" s="398"/>
      <c r="B86" s="201"/>
      <c r="C86" s="201"/>
      <c r="D86" s="25" t="str">
        <f>D$38</f>
        <v/>
      </c>
      <c r="E86" s="44"/>
      <c r="F86" s="403"/>
      <c r="G86" s="404"/>
      <c r="H86" s="407"/>
      <c r="I86" s="404"/>
      <c r="J86" s="407"/>
      <c r="K86" s="403"/>
      <c r="L86" s="403"/>
      <c r="M86" s="404"/>
    </row>
    <row r="87" spans="1:13" ht="20.25" customHeight="1">
      <c r="A87" s="394"/>
      <c r="B87" s="395"/>
      <c r="C87" s="395"/>
      <c r="D87" s="25" t="str">
        <f>D$36</f>
        <v/>
      </c>
      <c r="E87" s="44"/>
      <c r="F87" s="399"/>
      <c r="G87" s="400"/>
      <c r="H87" s="405"/>
      <c r="I87" s="400"/>
      <c r="J87" s="405"/>
      <c r="K87" s="399"/>
      <c r="L87" s="399"/>
      <c r="M87" s="400"/>
    </row>
    <row r="88" spans="1:13" ht="20.25" customHeight="1">
      <c r="A88" s="396"/>
      <c r="B88" s="397"/>
      <c r="C88" s="397"/>
      <c r="D88" s="25" t="str">
        <f>D$37</f>
        <v/>
      </c>
      <c r="E88" s="44"/>
      <c r="F88" s="401"/>
      <c r="G88" s="402"/>
      <c r="H88" s="406"/>
      <c r="I88" s="402"/>
      <c r="J88" s="406"/>
      <c r="K88" s="401"/>
      <c r="L88" s="401"/>
      <c r="M88" s="402"/>
    </row>
    <row r="89" spans="1:13" ht="22.5" customHeight="1">
      <c r="A89" s="398"/>
      <c r="B89" s="201"/>
      <c r="C89" s="201"/>
      <c r="D89" s="25" t="str">
        <f>D$38</f>
        <v/>
      </c>
      <c r="E89" s="44"/>
      <c r="F89" s="403"/>
      <c r="G89" s="404"/>
      <c r="H89" s="407"/>
      <c r="I89" s="404"/>
      <c r="J89" s="407"/>
      <c r="K89" s="403"/>
      <c r="L89" s="403"/>
      <c r="M89" s="404"/>
    </row>
    <row r="90" spans="1:13" ht="20.25" customHeight="1">
      <c r="A90" s="394"/>
      <c r="B90" s="395"/>
      <c r="C90" s="395"/>
      <c r="D90" s="25" t="str">
        <f>D$36</f>
        <v/>
      </c>
      <c r="E90" s="44"/>
      <c r="F90" s="399"/>
      <c r="G90" s="400"/>
      <c r="H90" s="405"/>
      <c r="I90" s="400"/>
      <c r="J90" s="405"/>
      <c r="K90" s="399"/>
      <c r="L90" s="399"/>
      <c r="M90" s="400"/>
    </row>
    <row r="91" spans="1:13" ht="20.25" customHeight="1">
      <c r="A91" s="396"/>
      <c r="B91" s="397"/>
      <c r="C91" s="397"/>
      <c r="D91" s="25" t="str">
        <f>D$37</f>
        <v/>
      </c>
      <c r="E91" s="44"/>
      <c r="F91" s="401"/>
      <c r="G91" s="402"/>
      <c r="H91" s="406"/>
      <c r="I91" s="402"/>
      <c r="J91" s="406"/>
      <c r="K91" s="401"/>
      <c r="L91" s="401"/>
      <c r="M91" s="402"/>
    </row>
    <row r="92" spans="1:13" ht="22.5" customHeight="1">
      <c r="A92" s="398"/>
      <c r="B92" s="201"/>
      <c r="C92" s="201"/>
      <c r="D92" s="25" t="str">
        <f>D$38</f>
        <v/>
      </c>
      <c r="E92" s="44"/>
      <c r="F92" s="403"/>
      <c r="G92" s="404"/>
      <c r="H92" s="407"/>
      <c r="I92" s="404"/>
      <c r="J92" s="407"/>
      <c r="K92" s="403"/>
      <c r="L92" s="403"/>
      <c r="M92" s="404"/>
    </row>
    <row r="93" spans="1:13" ht="20.25" customHeight="1">
      <c r="A93" s="394"/>
      <c r="B93" s="395"/>
      <c r="C93" s="395"/>
      <c r="D93" s="25" t="str">
        <f>D$36</f>
        <v/>
      </c>
      <c r="E93" s="44"/>
      <c r="F93" s="399"/>
      <c r="G93" s="400"/>
      <c r="H93" s="405"/>
      <c r="I93" s="400"/>
      <c r="J93" s="405"/>
      <c r="K93" s="399"/>
      <c r="L93" s="399"/>
      <c r="M93" s="400"/>
    </row>
    <row r="94" spans="1:13" ht="20.25" customHeight="1">
      <c r="A94" s="396"/>
      <c r="B94" s="397"/>
      <c r="C94" s="397"/>
      <c r="D94" s="25" t="str">
        <f>D$37</f>
        <v/>
      </c>
      <c r="E94" s="44"/>
      <c r="F94" s="401"/>
      <c r="G94" s="402"/>
      <c r="H94" s="406"/>
      <c r="I94" s="402"/>
      <c r="J94" s="406"/>
      <c r="K94" s="401"/>
      <c r="L94" s="401"/>
      <c r="M94" s="402"/>
    </row>
    <row r="95" spans="1:13" ht="22.5" customHeight="1">
      <c r="A95" s="398"/>
      <c r="B95" s="201"/>
      <c r="C95" s="201"/>
      <c r="D95" s="25" t="str">
        <f>D$38</f>
        <v/>
      </c>
      <c r="E95" s="44"/>
      <c r="F95" s="403"/>
      <c r="G95" s="404"/>
      <c r="H95" s="407"/>
      <c r="I95" s="404"/>
      <c r="J95" s="407"/>
      <c r="K95" s="403"/>
      <c r="L95" s="403"/>
      <c r="M95" s="404"/>
    </row>
    <row r="96" spans="1:13" ht="31.5" customHeight="1">
      <c r="A96" s="27" t="s">
        <v>21</v>
      </c>
      <c r="B96" s="113" t="s">
        <v>177</v>
      </c>
      <c r="C96" s="152"/>
      <c r="D96" s="152"/>
      <c r="E96" s="152"/>
      <c r="F96" s="152"/>
      <c r="G96" s="152"/>
      <c r="H96" s="152"/>
      <c r="I96" s="152"/>
      <c r="J96" s="152"/>
      <c r="K96" s="152"/>
      <c r="L96" s="152"/>
      <c r="M96" s="153"/>
    </row>
    <row r="97" spans="1:13" ht="20.25" customHeight="1">
      <c r="A97" s="421" t="s">
        <v>178</v>
      </c>
      <c r="B97" s="422"/>
      <c r="C97" s="422"/>
      <c r="D97" s="422"/>
      <c r="E97" s="423"/>
      <c r="F97" s="134" t="s">
        <v>179</v>
      </c>
      <c r="G97" s="135"/>
      <c r="H97" s="135"/>
      <c r="I97" s="135"/>
      <c r="J97" s="135"/>
      <c r="K97" s="135"/>
      <c r="L97" s="135"/>
      <c r="M97" s="136"/>
    </row>
    <row r="98" spans="1:13" ht="47.25" customHeight="1">
      <c r="A98" s="424"/>
      <c r="B98" s="425"/>
      <c r="C98" s="425"/>
      <c r="D98" s="425"/>
      <c r="E98" s="426"/>
      <c r="F98" s="134" t="s">
        <v>41</v>
      </c>
      <c r="G98" s="136"/>
      <c r="H98" s="134" t="s">
        <v>86</v>
      </c>
      <c r="I98" s="136"/>
      <c r="J98" s="134" t="s">
        <v>87</v>
      </c>
      <c r="K98" s="135"/>
      <c r="L98" s="135"/>
      <c r="M98" s="136"/>
    </row>
    <row r="99" spans="1:13" ht="18" customHeight="1">
      <c r="A99" s="436" t="str">
        <f>TRIM('1SP1'!A$14)&amp;" "&amp;TRIM('1SP1'!A$20)</f>
        <v xml:space="preserve"> </v>
      </c>
      <c r="B99" s="437"/>
      <c r="C99" s="437"/>
      <c r="D99" s="438"/>
      <c r="E99" s="53" t="str">
        <f>D$36</f>
        <v/>
      </c>
      <c r="F99" s="391">
        <f>'1SP1'!B$28</f>
        <v>0</v>
      </c>
      <c r="G99" s="392"/>
      <c r="H99" s="391">
        <f>'1SP1'!D$28</f>
        <v>0</v>
      </c>
      <c r="I99" s="392"/>
      <c r="J99" s="391">
        <f>'1SP1'!F$28</f>
        <v>0</v>
      </c>
      <c r="K99" s="393"/>
      <c r="L99" s="393"/>
      <c r="M99" s="392"/>
    </row>
    <row r="100" spans="1:13" ht="18.75" customHeight="1">
      <c r="A100" s="439"/>
      <c r="B100" s="440"/>
      <c r="C100" s="440"/>
      <c r="D100" s="441"/>
      <c r="E100" s="32" t="str">
        <f>D$37</f>
        <v/>
      </c>
      <c r="F100" s="391">
        <f>'1SP1'!B$31</f>
        <v>0</v>
      </c>
      <c r="G100" s="392"/>
      <c r="H100" s="391">
        <f>'1SP1'!D$31</f>
        <v>0</v>
      </c>
      <c r="I100" s="392"/>
      <c r="J100" s="391">
        <f>'1SP1'!F$31</f>
        <v>0</v>
      </c>
      <c r="K100" s="393"/>
      <c r="L100" s="393"/>
      <c r="M100" s="392"/>
    </row>
    <row r="101" spans="1:13" ht="18" customHeight="1">
      <c r="A101" s="442"/>
      <c r="B101" s="443"/>
      <c r="C101" s="443"/>
      <c r="D101" s="444"/>
      <c r="E101" s="32" t="str">
        <f>D$38</f>
        <v/>
      </c>
      <c r="F101" s="391">
        <f>'1SP1'!B$34</f>
        <v>0</v>
      </c>
      <c r="G101" s="392"/>
      <c r="H101" s="391">
        <f>'1SP1'!D$34</f>
        <v>0</v>
      </c>
      <c r="I101" s="392"/>
      <c r="J101" s="391">
        <f>'1SP1'!F$34</f>
        <v>0</v>
      </c>
      <c r="K101" s="393"/>
      <c r="L101" s="393"/>
      <c r="M101" s="392"/>
    </row>
    <row r="102" spans="1:13" ht="18" customHeight="1">
      <c r="A102" s="436" t="str">
        <f>TRIM('1SP2'!A$14)&amp;" "&amp;TRIM('1SP2'!A$20)</f>
        <v xml:space="preserve"> </v>
      </c>
      <c r="B102" s="437"/>
      <c r="C102" s="437"/>
      <c r="D102" s="438"/>
      <c r="E102" s="53" t="str">
        <f>D$36</f>
        <v/>
      </c>
      <c r="F102" s="391">
        <f>'1SP2'!B$28</f>
        <v>0</v>
      </c>
      <c r="G102" s="392"/>
      <c r="H102" s="391">
        <f>'1SP2'!D$28</f>
        <v>0</v>
      </c>
      <c r="I102" s="392"/>
      <c r="J102" s="391">
        <f>'1SP2'!F$28</f>
        <v>0</v>
      </c>
      <c r="K102" s="393"/>
      <c r="L102" s="393"/>
      <c r="M102" s="392"/>
    </row>
    <row r="103" spans="1:13" ht="18.75" customHeight="1">
      <c r="A103" s="439"/>
      <c r="B103" s="440"/>
      <c r="C103" s="440"/>
      <c r="D103" s="441"/>
      <c r="E103" s="32" t="str">
        <f>D$37</f>
        <v/>
      </c>
      <c r="F103" s="391">
        <f>'1SP2'!B$31</f>
        <v>0</v>
      </c>
      <c r="G103" s="392"/>
      <c r="H103" s="391">
        <f>'1SP2'!D$31</f>
        <v>0</v>
      </c>
      <c r="I103" s="392"/>
      <c r="J103" s="391">
        <f>'1SP2'!F$31</f>
        <v>0</v>
      </c>
      <c r="K103" s="393"/>
      <c r="L103" s="393"/>
      <c r="M103" s="392"/>
    </row>
    <row r="104" spans="1:13" ht="18" customHeight="1">
      <c r="A104" s="442"/>
      <c r="B104" s="443"/>
      <c r="C104" s="443"/>
      <c r="D104" s="444"/>
      <c r="E104" s="32" t="str">
        <f>D$38</f>
        <v/>
      </c>
      <c r="F104" s="391">
        <f>'1SP2'!B$34</f>
        <v>0</v>
      </c>
      <c r="G104" s="392"/>
      <c r="H104" s="391">
        <f>'1SP2'!D$34</f>
        <v>0</v>
      </c>
      <c r="I104" s="392"/>
      <c r="J104" s="391">
        <f>'1SP2'!F$34</f>
        <v>0</v>
      </c>
      <c r="K104" s="393"/>
      <c r="L104" s="393"/>
      <c r="M104" s="392"/>
    </row>
    <row r="105" spans="1:13" ht="18" customHeight="1">
      <c r="A105" s="436" t="str">
        <f>TRIM('1SP3'!A$14)&amp;" "&amp;TRIM('1SP3'!A$20)</f>
        <v xml:space="preserve"> </v>
      </c>
      <c r="B105" s="437"/>
      <c r="C105" s="437"/>
      <c r="D105" s="438"/>
      <c r="E105" s="53" t="str">
        <f>D$36</f>
        <v/>
      </c>
      <c r="F105" s="391">
        <f>'1SP3'!B$28</f>
        <v>0</v>
      </c>
      <c r="G105" s="392"/>
      <c r="H105" s="391">
        <f>'1SP3'!D$28</f>
        <v>0</v>
      </c>
      <c r="I105" s="392"/>
      <c r="J105" s="391">
        <f>'1SP3'!F$28</f>
        <v>0</v>
      </c>
      <c r="K105" s="393"/>
      <c r="L105" s="393"/>
      <c r="M105" s="392"/>
    </row>
    <row r="106" spans="1:13" ht="18.75" customHeight="1">
      <c r="A106" s="439"/>
      <c r="B106" s="440"/>
      <c r="C106" s="440"/>
      <c r="D106" s="441"/>
      <c r="E106" s="32" t="str">
        <f>D$37</f>
        <v/>
      </c>
      <c r="F106" s="391">
        <f>'1SP3'!B$31</f>
        <v>0</v>
      </c>
      <c r="G106" s="392"/>
      <c r="H106" s="391">
        <f>'1SP3'!D$31</f>
        <v>0</v>
      </c>
      <c r="I106" s="392"/>
      <c r="J106" s="391">
        <f>'1SP3'!F$31</f>
        <v>0</v>
      </c>
      <c r="K106" s="393"/>
      <c r="L106" s="393"/>
      <c r="M106" s="392"/>
    </row>
    <row r="107" spans="1:13" ht="18" customHeight="1">
      <c r="A107" s="442"/>
      <c r="B107" s="443"/>
      <c r="C107" s="443"/>
      <c r="D107" s="444"/>
      <c r="E107" s="32" t="str">
        <f>D$38</f>
        <v/>
      </c>
      <c r="F107" s="391">
        <f>'1SP3'!B$34</f>
        <v>0</v>
      </c>
      <c r="G107" s="392"/>
      <c r="H107" s="391">
        <f>'1SP3'!D$34</f>
        <v>0</v>
      </c>
      <c r="I107" s="392"/>
      <c r="J107" s="391">
        <f>'1SP3'!F$34</f>
        <v>0</v>
      </c>
      <c r="K107" s="393"/>
      <c r="L107" s="393"/>
      <c r="M107" s="392"/>
    </row>
    <row r="108" spans="1:13" ht="18" customHeight="1">
      <c r="A108" s="436" t="str">
        <f>TRIM('1SP4'!A$14)&amp;" "&amp;TRIM('1SP4'!A$20)</f>
        <v xml:space="preserve"> </v>
      </c>
      <c r="B108" s="437"/>
      <c r="C108" s="437"/>
      <c r="D108" s="438"/>
      <c r="E108" s="53" t="str">
        <f>D$36</f>
        <v/>
      </c>
      <c r="F108" s="391">
        <f>'1SP4'!B$28</f>
        <v>0</v>
      </c>
      <c r="G108" s="392"/>
      <c r="H108" s="391">
        <f>'1SP4'!D$28</f>
        <v>0</v>
      </c>
      <c r="I108" s="392"/>
      <c r="J108" s="391">
        <f>'1SP4'!F$28</f>
        <v>0</v>
      </c>
      <c r="K108" s="393"/>
      <c r="L108" s="393"/>
      <c r="M108" s="392"/>
    </row>
    <row r="109" spans="1:13" ht="18.75" customHeight="1">
      <c r="A109" s="439"/>
      <c r="B109" s="440"/>
      <c r="C109" s="440"/>
      <c r="D109" s="441"/>
      <c r="E109" s="32" t="str">
        <f>D$37</f>
        <v/>
      </c>
      <c r="F109" s="391">
        <f>'1SP4'!B$31</f>
        <v>0</v>
      </c>
      <c r="G109" s="392"/>
      <c r="H109" s="391">
        <f>'1SP4'!D$31</f>
        <v>0</v>
      </c>
      <c r="I109" s="392"/>
      <c r="J109" s="391">
        <f>'1SP4'!F$31</f>
        <v>0</v>
      </c>
      <c r="K109" s="393"/>
      <c r="L109" s="393"/>
      <c r="M109" s="392"/>
    </row>
    <row r="110" spans="1:13" ht="18" customHeight="1">
      <c r="A110" s="442"/>
      <c r="B110" s="443"/>
      <c r="C110" s="443"/>
      <c r="D110" s="444"/>
      <c r="E110" s="32" t="str">
        <f>D$38</f>
        <v/>
      </c>
      <c r="F110" s="391">
        <f>'1SP4'!B$34</f>
        <v>0</v>
      </c>
      <c r="G110" s="392"/>
      <c r="H110" s="391">
        <f>'1SP4'!D$34</f>
        <v>0</v>
      </c>
      <c r="I110" s="392"/>
      <c r="J110" s="391">
        <f>'1SP4'!F$34</f>
        <v>0</v>
      </c>
      <c r="K110" s="393"/>
      <c r="L110" s="393"/>
      <c r="M110" s="392"/>
    </row>
    <row r="111" spans="1:13" ht="18" customHeight="1">
      <c r="A111" s="436" t="str">
        <f>TRIM('1SP5'!A$14)&amp;" "&amp;TRIM('1SP5'!A$20)</f>
        <v xml:space="preserve"> </v>
      </c>
      <c r="B111" s="437"/>
      <c r="C111" s="437"/>
      <c r="D111" s="438"/>
      <c r="E111" s="53" t="str">
        <f>D$36</f>
        <v/>
      </c>
      <c r="F111" s="391">
        <f>'1SP5'!B$28</f>
        <v>0</v>
      </c>
      <c r="G111" s="392"/>
      <c r="H111" s="391">
        <f>'1SP5'!D$28</f>
        <v>0</v>
      </c>
      <c r="I111" s="392"/>
      <c r="J111" s="391">
        <f>'1SP5'!F$28</f>
        <v>0</v>
      </c>
      <c r="K111" s="393"/>
      <c r="L111" s="393"/>
      <c r="M111" s="392"/>
    </row>
    <row r="112" spans="1:13" ht="18.75" customHeight="1">
      <c r="A112" s="439"/>
      <c r="B112" s="440"/>
      <c r="C112" s="440"/>
      <c r="D112" s="441"/>
      <c r="E112" s="32" t="str">
        <f>D$37</f>
        <v/>
      </c>
      <c r="F112" s="391">
        <f>'1SP5'!B$31</f>
        <v>0</v>
      </c>
      <c r="G112" s="392"/>
      <c r="H112" s="391">
        <f>'1SP5'!D$31</f>
        <v>0</v>
      </c>
      <c r="I112" s="392"/>
      <c r="J112" s="391">
        <f>'1SP5'!F$31</f>
        <v>0</v>
      </c>
      <c r="K112" s="393"/>
      <c r="L112" s="393"/>
      <c r="M112" s="392"/>
    </row>
    <row r="113" spans="1:13" ht="18" customHeight="1">
      <c r="A113" s="442"/>
      <c r="B113" s="443"/>
      <c r="C113" s="443"/>
      <c r="D113" s="444"/>
      <c r="E113" s="32" t="str">
        <f>D$38</f>
        <v/>
      </c>
      <c r="F113" s="391">
        <f>'1SP5'!B$34</f>
        <v>0</v>
      </c>
      <c r="G113" s="392"/>
      <c r="H113" s="391">
        <f>'1SP5'!D$34</f>
        <v>0</v>
      </c>
      <c r="I113" s="392"/>
      <c r="J113" s="391">
        <f>'1SP5'!F$34</f>
        <v>0</v>
      </c>
      <c r="K113" s="393"/>
      <c r="L113" s="393"/>
      <c r="M113" s="392"/>
    </row>
    <row r="114" spans="1:13" ht="18" customHeight="1">
      <c r="A114" s="436" t="str">
        <f>TRIM('1SP6'!A$14)&amp;"   "&amp;TRIM('1SP6'!A$20)</f>
        <v xml:space="preserve">   </v>
      </c>
      <c r="B114" s="437"/>
      <c r="C114" s="437"/>
      <c r="D114" s="438"/>
      <c r="E114" s="53" t="str">
        <f>D$36</f>
        <v/>
      </c>
      <c r="F114" s="391">
        <f>'1SP6'!B$28</f>
        <v>0</v>
      </c>
      <c r="G114" s="392"/>
      <c r="H114" s="391">
        <f>'1SP6'!D$28</f>
        <v>0</v>
      </c>
      <c r="I114" s="392"/>
      <c r="J114" s="391">
        <f>'1SP6'!F$28</f>
        <v>0</v>
      </c>
      <c r="K114" s="393"/>
      <c r="L114" s="393"/>
      <c r="M114" s="392"/>
    </row>
    <row r="115" spans="1:13" ht="18.75" customHeight="1">
      <c r="A115" s="439"/>
      <c r="B115" s="440"/>
      <c r="C115" s="440"/>
      <c r="D115" s="441"/>
      <c r="E115" s="32" t="str">
        <f>D$37</f>
        <v/>
      </c>
      <c r="F115" s="391">
        <f>'1SP6'!B$31</f>
        <v>0</v>
      </c>
      <c r="G115" s="392"/>
      <c r="H115" s="391">
        <f>'1SP6'!D$31</f>
        <v>0</v>
      </c>
      <c r="I115" s="392"/>
      <c r="J115" s="391">
        <f>'1SP6'!F$31</f>
        <v>0</v>
      </c>
      <c r="K115" s="393"/>
      <c r="L115" s="393"/>
      <c r="M115" s="392"/>
    </row>
    <row r="116" spans="1:13" ht="18" customHeight="1">
      <c r="A116" s="442"/>
      <c r="B116" s="443"/>
      <c r="C116" s="443"/>
      <c r="D116" s="444"/>
      <c r="E116" s="32" t="str">
        <f>D$38</f>
        <v/>
      </c>
      <c r="F116" s="391">
        <f>'1SP6'!B$34</f>
        <v>0</v>
      </c>
      <c r="G116" s="392"/>
      <c r="H116" s="391">
        <f>'1SP6'!D$34</f>
        <v>0</v>
      </c>
      <c r="I116" s="392"/>
      <c r="J116" s="391">
        <f>'1SP6'!F$34</f>
        <v>0</v>
      </c>
      <c r="K116" s="393"/>
      <c r="L116" s="393"/>
      <c r="M116" s="392"/>
    </row>
    <row r="117" spans="1:13" ht="18" customHeight="1">
      <c r="A117" s="436" t="str">
        <f>TRIM('1SP7'!A$14)&amp;"   "&amp;TRIM('1SP7'!A$20)</f>
        <v xml:space="preserve">   </v>
      </c>
      <c r="B117" s="437"/>
      <c r="C117" s="437"/>
      <c r="D117" s="438"/>
      <c r="E117" s="53" t="str">
        <f>D$36</f>
        <v/>
      </c>
      <c r="F117" s="391">
        <f>'1SP7'!B$28</f>
        <v>0</v>
      </c>
      <c r="G117" s="392"/>
      <c r="H117" s="391">
        <f>'1SP7'!D$28</f>
        <v>0</v>
      </c>
      <c r="I117" s="392"/>
      <c r="J117" s="391">
        <f>'1SP7'!F$28</f>
        <v>0</v>
      </c>
      <c r="K117" s="393"/>
      <c r="L117" s="393"/>
      <c r="M117" s="392"/>
    </row>
    <row r="118" spans="1:13" ht="18.75" customHeight="1">
      <c r="A118" s="439"/>
      <c r="B118" s="440"/>
      <c r="C118" s="440"/>
      <c r="D118" s="441"/>
      <c r="E118" s="32" t="str">
        <f>D$37</f>
        <v/>
      </c>
      <c r="F118" s="391">
        <f>'1SP7'!B$31</f>
        <v>0</v>
      </c>
      <c r="G118" s="392"/>
      <c r="H118" s="391">
        <f>'1SP7'!D$31</f>
        <v>0</v>
      </c>
      <c r="I118" s="392"/>
      <c r="J118" s="391">
        <f>'1SP7'!F$31</f>
        <v>0</v>
      </c>
      <c r="K118" s="393"/>
      <c r="L118" s="393"/>
      <c r="M118" s="392"/>
    </row>
    <row r="119" spans="1:13" ht="18" customHeight="1">
      <c r="A119" s="442"/>
      <c r="B119" s="443"/>
      <c r="C119" s="443"/>
      <c r="D119" s="444"/>
      <c r="E119" s="32" t="str">
        <f>D$38</f>
        <v/>
      </c>
      <c r="F119" s="391">
        <f>'1SP7'!B$34</f>
        <v>0</v>
      </c>
      <c r="G119" s="392"/>
      <c r="H119" s="391">
        <f>'1SP7'!D$34</f>
        <v>0</v>
      </c>
      <c r="I119" s="392"/>
      <c r="J119" s="391">
        <f>'1SP7'!F$34</f>
        <v>0</v>
      </c>
      <c r="K119" s="393"/>
      <c r="L119" s="393"/>
      <c r="M119" s="392"/>
    </row>
    <row r="120" spans="1:13" ht="18" customHeight="1">
      <c r="A120" s="436" t="str">
        <f>TRIM('1SP8'!A$14)&amp;"   "&amp;TRIM('1SP8'!A$20)</f>
        <v xml:space="preserve">   </v>
      </c>
      <c r="B120" s="437"/>
      <c r="C120" s="437"/>
      <c r="D120" s="438"/>
      <c r="E120" s="53" t="str">
        <f>D$36</f>
        <v/>
      </c>
      <c r="F120" s="391">
        <f>'1SP8'!B$28</f>
        <v>0</v>
      </c>
      <c r="G120" s="392"/>
      <c r="H120" s="391">
        <f>'1SP8'!D$28</f>
        <v>0</v>
      </c>
      <c r="I120" s="392"/>
      <c r="J120" s="391">
        <f>'1SP8'!F$28</f>
        <v>0</v>
      </c>
      <c r="K120" s="393"/>
      <c r="L120" s="393"/>
      <c r="M120" s="392"/>
    </row>
    <row r="121" spans="1:13" ht="18.75" customHeight="1">
      <c r="A121" s="439"/>
      <c r="B121" s="440"/>
      <c r="C121" s="440"/>
      <c r="D121" s="441"/>
      <c r="E121" s="32" t="str">
        <f>D$37</f>
        <v/>
      </c>
      <c r="F121" s="391">
        <f>'1SP8'!B$31</f>
        <v>0</v>
      </c>
      <c r="G121" s="392"/>
      <c r="H121" s="391">
        <f>'1SP8'!D$31</f>
        <v>0</v>
      </c>
      <c r="I121" s="392"/>
      <c r="J121" s="391">
        <f>'1SP8'!F$31</f>
        <v>0</v>
      </c>
      <c r="K121" s="393"/>
      <c r="L121" s="393"/>
      <c r="M121" s="392"/>
    </row>
    <row r="122" spans="1:13" ht="18" customHeight="1">
      <c r="A122" s="442"/>
      <c r="B122" s="443"/>
      <c r="C122" s="443"/>
      <c r="D122" s="444"/>
      <c r="E122" s="32" t="str">
        <f>D$38</f>
        <v/>
      </c>
      <c r="F122" s="391">
        <f>'1SP8'!B$34</f>
        <v>0</v>
      </c>
      <c r="G122" s="392"/>
      <c r="H122" s="391">
        <f>'1SP8'!D$34</f>
        <v>0</v>
      </c>
      <c r="I122" s="392"/>
      <c r="J122" s="391">
        <f>'1SP8'!F$34</f>
        <v>0</v>
      </c>
      <c r="K122" s="393"/>
      <c r="L122" s="393"/>
      <c r="M122" s="392"/>
    </row>
    <row r="123" spans="1:13" ht="18" customHeight="1">
      <c r="A123" s="436" t="str">
        <f>TRIM('1SP9'!A$14)&amp;"   "&amp;TRIM('1SP9'!A$20)</f>
        <v xml:space="preserve">   </v>
      </c>
      <c r="B123" s="437"/>
      <c r="C123" s="437"/>
      <c r="D123" s="438"/>
      <c r="E123" s="53" t="str">
        <f>D$36</f>
        <v/>
      </c>
      <c r="F123" s="391">
        <f>'1SP9'!B$28</f>
        <v>0</v>
      </c>
      <c r="G123" s="392"/>
      <c r="H123" s="391">
        <f>'1SP9'!D$28</f>
        <v>0</v>
      </c>
      <c r="I123" s="392"/>
      <c r="J123" s="391">
        <f>'1SP9'!F$28</f>
        <v>0</v>
      </c>
      <c r="K123" s="393"/>
      <c r="L123" s="393"/>
      <c r="M123" s="392"/>
    </row>
    <row r="124" spans="1:13" ht="18.75" customHeight="1">
      <c r="A124" s="439"/>
      <c r="B124" s="440"/>
      <c r="C124" s="440"/>
      <c r="D124" s="441"/>
      <c r="E124" s="32" t="str">
        <f>D$37</f>
        <v/>
      </c>
      <c r="F124" s="391">
        <f>'1SP9'!B$31</f>
        <v>0</v>
      </c>
      <c r="G124" s="392"/>
      <c r="H124" s="391">
        <f>'1SP9'!D$31</f>
        <v>0</v>
      </c>
      <c r="I124" s="392"/>
      <c r="J124" s="391">
        <f>'1SP9'!F$31</f>
        <v>0</v>
      </c>
      <c r="K124" s="393"/>
      <c r="L124" s="393"/>
      <c r="M124" s="392"/>
    </row>
    <row r="125" spans="1:13" ht="18" customHeight="1">
      <c r="A125" s="442"/>
      <c r="B125" s="443"/>
      <c r="C125" s="443"/>
      <c r="D125" s="444"/>
      <c r="E125" s="32" t="str">
        <f>D$38</f>
        <v/>
      </c>
      <c r="F125" s="391">
        <f>'1SP9'!B$34</f>
        <v>0</v>
      </c>
      <c r="G125" s="392"/>
      <c r="H125" s="391">
        <f>'1SP9'!D$34</f>
        <v>0</v>
      </c>
      <c r="I125" s="392"/>
      <c r="J125" s="391">
        <f>'1SP9'!F$34</f>
        <v>0</v>
      </c>
      <c r="K125" s="393"/>
      <c r="L125" s="393"/>
      <c r="M125" s="392"/>
    </row>
    <row r="126" spans="1:13" ht="18" customHeight="1">
      <c r="A126" s="436" t="str">
        <f>TRIM('1SP10'!A$14)&amp;"   "&amp;TRIM('1SP10'!A$20)</f>
        <v xml:space="preserve">   </v>
      </c>
      <c r="B126" s="437"/>
      <c r="C126" s="437"/>
      <c r="D126" s="438"/>
      <c r="E126" s="53" t="str">
        <f>D$36</f>
        <v/>
      </c>
      <c r="F126" s="391">
        <f>'1SP10'!B$28</f>
        <v>0</v>
      </c>
      <c r="G126" s="392"/>
      <c r="H126" s="391">
        <f>'1SP10'!D$28</f>
        <v>0</v>
      </c>
      <c r="I126" s="392"/>
      <c r="J126" s="391">
        <f>'1SP10'!F$28</f>
        <v>0</v>
      </c>
      <c r="K126" s="393"/>
      <c r="L126" s="393"/>
      <c r="M126" s="392"/>
    </row>
    <row r="127" spans="1:13" ht="18.75" customHeight="1">
      <c r="A127" s="439"/>
      <c r="B127" s="440"/>
      <c r="C127" s="440"/>
      <c r="D127" s="441"/>
      <c r="E127" s="32" t="str">
        <f>D$37</f>
        <v/>
      </c>
      <c r="F127" s="391">
        <f>'1SP10'!B$31</f>
        <v>0</v>
      </c>
      <c r="G127" s="392"/>
      <c r="H127" s="391">
        <f>'1SP10'!D$31</f>
        <v>0</v>
      </c>
      <c r="I127" s="392"/>
      <c r="J127" s="391">
        <f>'1SP10'!F$31</f>
        <v>0</v>
      </c>
      <c r="K127" s="393"/>
      <c r="L127" s="393"/>
      <c r="M127" s="392"/>
    </row>
    <row r="128" spans="1:13" ht="18" customHeight="1">
      <c r="A128" s="442"/>
      <c r="B128" s="443"/>
      <c r="C128" s="443"/>
      <c r="D128" s="444"/>
      <c r="E128" s="32" t="str">
        <f>D$38</f>
        <v/>
      </c>
      <c r="F128" s="391">
        <f>'1SP10'!B$34</f>
        <v>0</v>
      </c>
      <c r="G128" s="392"/>
      <c r="H128" s="391">
        <f>'1SP10'!D$34</f>
        <v>0</v>
      </c>
      <c r="I128" s="392"/>
      <c r="J128" s="391">
        <f>'1SP10'!F$34</f>
        <v>0</v>
      </c>
      <c r="K128" s="393"/>
      <c r="L128" s="393"/>
      <c r="M128" s="392"/>
    </row>
    <row r="129" spans="1:13" ht="18" customHeight="1">
      <c r="A129" s="436" t="str">
        <f>TRIM('1SP11'!A$14)&amp;"   "&amp;TRIM('1SP11'!A$20)</f>
        <v xml:space="preserve">   </v>
      </c>
      <c r="B129" s="437"/>
      <c r="C129" s="437"/>
      <c r="D129" s="438"/>
      <c r="E129" s="53" t="str">
        <f>D$36</f>
        <v/>
      </c>
      <c r="F129" s="391">
        <f>'1SP11'!B$28</f>
        <v>0</v>
      </c>
      <c r="G129" s="392"/>
      <c r="H129" s="391">
        <f>'1SP11'!D$28</f>
        <v>0</v>
      </c>
      <c r="I129" s="392"/>
      <c r="J129" s="391">
        <f>'1SP11'!F$28</f>
        <v>0</v>
      </c>
      <c r="K129" s="393"/>
      <c r="L129" s="393"/>
      <c r="M129" s="392"/>
    </row>
    <row r="130" spans="1:13" ht="18.75" customHeight="1">
      <c r="A130" s="439"/>
      <c r="B130" s="440"/>
      <c r="C130" s="440"/>
      <c r="D130" s="441"/>
      <c r="E130" s="32" t="str">
        <f>D$37</f>
        <v/>
      </c>
      <c r="F130" s="391">
        <f>'1SP11'!B$31</f>
        <v>0</v>
      </c>
      <c r="G130" s="392"/>
      <c r="H130" s="391">
        <f>'1SP11'!D$31</f>
        <v>0</v>
      </c>
      <c r="I130" s="392"/>
      <c r="J130" s="391">
        <f>'1SP11'!F$31</f>
        <v>0</v>
      </c>
      <c r="K130" s="393"/>
      <c r="L130" s="393"/>
      <c r="M130" s="392"/>
    </row>
    <row r="131" spans="1:13" ht="18" customHeight="1">
      <c r="A131" s="442"/>
      <c r="B131" s="443"/>
      <c r="C131" s="443"/>
      <c r="D131" s="444"/>
      <c r="E131" s="32" t="str">
        <f>D$38</f>
        <v/>
      </c>
      <c r="F131" s="391">
        <f>'1SP11'!B$34</f>
        <v>0</v>
      </c>
      <c r="G131" s="392"/>
      <c r="H131" s="391">
        <f>'1SP11'!D$34</f>
        <v>0</v>
      </c>
      <c r="I131" s="392"/>
      <c r="J131" s="391">
        <f>'1SP11'!F$34</f>
        <v>0</v>
      </c>
      <c r="K131" s="393"/>
      <c r="L131" s="393"/>
      <c r="M131" s="392"/>
    </row>
    <row r="132" spans="1:13" ht="18" customHeight="1">
      <c r="A132" s="436" t="str">
        <f>TRIM('1SP12'!A$14)&amp;"   "&amp;TRIM('1SP12'!A$20)</f>
        <v xml:space="preserve">   </v>
      </c>
      <c r="B132" s="437"/>
      <c r="C132" s="437"/>
      <c r="D132" s="438"/>
      <c r="E132" s="53" t="str">
        <f>D$36</f>
        <v/>
      </c>
      <c r="F132" s="391">
        <f>'1SP12'!B$28</f>
        <v>0</v>
      </c>
      <c r="G132" s="392"/>
      <c r="H132" s="391">
        <f>'1SP12'!D$28</f>
        <v>0</v>
      </c>
      <c r="I132" s="392"/>
      <c r="J132" s="391">
        <f>'1SP12'!F$28</f>
        <v>0</v>
      </c>
      <c r="K132" s="393"/>
      <c r="L132" s="393"/>
      <c r="M132" s="392"/>
    </row>
    <row r="133" spans="1:13" ht="18.75" customHeight="1">
      <c r="A133" s="439"/>
      <c r="B133" s="440"/>
      <c r="C133" s="440"/>
      <c r="D133" s="441"/>
      <c r="E133" s="32" t="str">
        <f>D$37</f>
        <v/>
      </c>
      <c r="F133" s="391">
        <f>'1SP12'!B$31</f>
        <v>0</v>
      </c>
      <c r="G133" s="392"/>
      <c r="H133" s="391">
        <f>'1SP12'!D$31</f>
        <v>0</v>
      </c>
      <c r="I133" s="392"/>
      <c r="J133" s="391">
        <f>'1SP12'!F$31</f>
        <v>0</v>
      </c>
      <c r="K133" s="393"/>
      <c r="L133" s="393"/>
      <c r="M133" s="392"/>
    </row>
    <row r="134" spans="1:13" ht="18" customHeight="1">
      <c r="A134" s="442"/>
      <c r="B134" s="443"/>
      <c r="C134" s="443"/>
      <c r="D134" s="444"/>
      <c r="E134" s="32" t="str">
        <f>D$38</f>
        <v/>
      </c>
      <c r="F134" s="391">
        <f>'1SP12'!B$34</f>
        <v>0</v>
      </c>
      <c r="G134" s="392"/>
      <c r="H134" s="391">
        <f>'1SP12'!D$34</f>
        <v>0</v>
      </c>
      <c r="I134" s="392"/>
      <c r="J134" s="391">
        <f>'1SP12'!F$34</f>
        <v>0</v>
      </c>
      <c r="K134" s="393"/>
      <c r="L134" s="393"/>
      <c r="M134" s="392"/>
    </row>
    <row r="135" spans="1:13" ht="18" customHeight="1">
      <c r="A135" s="436" t="str">
        <f>TRIM('1SP13'!A$14)&amp;"   "&amp;TRIM('1SP13'!A$20)</f>
        <v xml:space="preserve">   </v>
      </c>
      <c r="B135" s="437"/>
      <c r="C135" s="437"/>
      <c r="D135" s="438"/>
      <c r="E135" s="53" t="str">
        <f>D$36</f>
        <v/>
      </c>
      <c r="F135" s="391">
        <f>'1SP13'!B$28</f>
        <v>0</v>
      </c>
      <c r="G135" s="392"/>
      <c r="H135" s="391">
        <f>'1SP13'!D$28</f>
        <v>0</v>
      </c>
      <c r="I135" s="392"/>
      <c r="J135" s="391">
        <f>'1SP13'!F$28</f>
        <v>0</v>
      </c>
      <c r="K135" s="393"/>
      <c r="L135" s="393"/>
      <c r="M135" s="392"/>
    </row>
    <row r="136" spans="1:13" ht="18.75" customHeight="1">
      <c r="A136" s="439"/>
      <c r="B136" s="440"/>
      <c r="C136" s="440"/>
      <c r="D136" s="441"/>
      <c r="E136" s="32" t="str">
        <f>D$37</f>
        <v/>
      </c>
      <c r="F136" s="391">
        <f>'1SP13'!B$31</f>
        <v>0</v>
      </c>
      <c r="G136" s="392"/>
      <c r="H136" s="391">
        <f>'1SP13'!D$31</f>
        <v>0</v>
      </c>
      <c r="I136" s="392"/>
      <c r="J136" s="391">
        <f>'1SP13'!F$31</f>
        <v>0</v>
      </c>
      <c r="K136" s="393"/>
      <c r="L136" s="393"/>
      <c r="M136" s="392"/>
    </row>
    <row r="137" spans="1:13" ht="18" customHeight="1">
      <c r="A137" s="442"/>
      <c r="B137" s="443"/>
      <c r="C137" s="443"/>
      <c r="D137" s="444"/>
      <c r="E137" s="32" t="str">
        <f>D$38</f>
        <v/>
      </c>
      <c r="F137" s="391">
        <f>'1SP13'!B$34</f>
        <v>0</v>
      </c>
      <c r="G137" s="392"/>
      <c r="H137" s="391">
        <f>'1SP13'!D$34</f>
        <v>0</v>
      </c>
      <c r="I137" s="392"/>
      <c r="J137" s="391">
        <f>'1SP13'!F$34</f>
        <v>0</v>
      </c>
      <c r="K137" s="393"/>
      <c r="L137" s="393"/>
      <c r="M137" s="392"/>
    </row>
    <row r="138" spans="1:13" ht="18" customHeight="1">
      <c r="A138" s="436" t="str">
        <f>TRIM('1SP14'!A$14)&amp;"   "&amp;TRIM('1SP14'!A$20)</f>
        <v xml:space="preserve">   </v>
      </c>
      <c r="B138" s="437"/>
      <c r="C138" s="437"/>
      <c r="D138" s="438"/>
      <c r="E138" s="53" t="str">
        <f>D$36</f>
        <v/>
      </c>
      <c r="F138" s="391">
        <f>'1SP14'!B$28</f>
        <v>0</v>
      </c>
      <c r="G138" s="392"/>
      <c r="H138" s="391">
        <f>'1SP14'!D$28</f>
        <v>0</v>
      </c>
      <c r="I138" s="392"/>
      <c r="J138" s="391">
        <f>'1SP14'!F$28</f>
        <v>0</v>
      </c>
      <c r="K138" s="393"/>
      <c r="L138" s="393"/>
      <c r="M138" s="392"/>
    </row>
    <row r="139" spans="1:13" ht="18.75" customHeight="1">
      <c r="A139" s="439"/>
      <c r="B139" s="440"/>
      <c r="C139" s="440"/>
      <c r="D139" s="441"/>
      <c r="E139" s="32" t="str">
        <f>D$37</f>
        <v/>
      </c>
      <c r="F139" s="391">
        <f>'1SP14'!B$31</f>
        <v>0</v>
      </c>
      <c r="G139" s="392"/>
      <c r="H139" s="391">
        <f>'1SP14'!D$31</f>
        <v>0</v>
      </c>
      <c r="I139" s="392"/>
      <c r="J139" s="391">
        <f>'1SP14'!F$31</f>
        <v>0</v>
      </c>
      <c r="K139" s="393"/>
      <c r="L139" s="393"/>
      <c r="M139" s="392"/>
    </row>
    <row r="140" spans="1:13" ht="18" customHeight="1">
      <c r="A140" s="442"/>
      <c r="B140" s="443"/>
      <c r="C140" s="443"/>
      <c r="D140" s="444"/>
      <c r="E140" s="32" t="str">
        <f>D$38</f>
        <v/>
      </c>
      <c r="F140" s="391">
        <f>'1SP14'!B$34</f>
        <v>0</v>
      </c>
      <c r="G140" s="392"/>
      <c r="H140" s="391">
        <f>'1SP14'!D$34</f>
        <v>0</v>
      </c>
      <c r="I140" s="392"/>
      <c r="J140" s="391">
        <f>'1SP14'!F$34</f>
        <v>0</v>
      </c>
      <c r="K140" s="393"/>
      <c r="L140" s="393"/>
      <c r="M140" s="392"/>
    </row>
    <row r="141" spans="1:13" ht="18" customHeight="1">
      <c r="A141" s="436" t="str">
        <f>TRIM('1SP15'!A$14)&amp;"   "&amp;TRIM('1SP15'!A$20)</f>
        <v xml:space="preserve">   </v>
      </c>
      <c r="B141" s="437"/>
      <c r="C141" s="437"/>
      <c r="D141" s="438"/>
      <c r="E141" s="53" t="str">
        <f>D$36</f>
        <v/>
      </c>
      <c r="F141" s="391">
        <f>'1SP15'!B$28</f>
        <v>0</v>
      </c>
      <c r="G141" s="392"/>
      <c r="H141" s="391">
        <f>'1SP15'!D$28</f>
        <v>0</v>
      </c>
      <c r="I141" s="392"/>
      <c r="J141" s="391">
        <f>'1SP15'!F$28</f>
        <v>0</v>
      </c>
      <c r="K141" s="393"/>
      <c r="L141" s="393"/>
      <c r="M141" s="392"/>
    </row>
    <row r="142" spans="1:13" ht="18.75" customHeight="1">
      <c r="A142" s="439"/>
      <c r="B142" s="440"/>
      <c r="C142" s="440"/>
      <c r="D142" s="441"/>
      <c r="E142" s="32" t="str">
        <f>D$37</f>
        <v/>
      </c>
      <c r="F142" s="391">
        <f>'1SP15'!B$31</f>
        <v>0</v>
      </c>
      <c r="G142" s="392"/>
      <c r="H142" s="391">
        <f>'1SP15'!D$31</f>
        <v>0</v>
      </c>
      <c r="I142" s="392"/>
      <c r="J142" s="391">
        <f>'1SP15'!F$31</f>
        <v>0</v>
      </c>
      <c r="K142" s="393"/>
      <c r="L142" s="393"/>
      <c r="M142" s="392"/>
    </row>
    <row r="143" spans="1:13" ht="18" customHeight="1">
      <c r="A143" s="442"/>
      <c r="B143" s="443"/>
      <c r="C143" s="443"/>
      <c r="D143" s="444"/>
      <c r="E143" s="32" t="str">
        <f>D$38</f>
        <v/>
      </c>
      <c r="F143" s="391">
        <f>'1SP15'!B$34</f>
        <v>0</v>
      </c>
      <c r="G143" s="392"/>
      <c r="H143" s="391">
        <f>'1SP15'!D$34</f>
        <v>0</v>
      </c>
      <c r="I143" s="392"/>
      <c r="J143" s="391">
        <f>'1SP15'!F$34</f>
        <v>0</v>
      </c>
      <c r="K143" s="393"/>
      <c r="L143" s="393"/>
      <c r="M143" s="392"/>
    </row>
    <row r="144" spans="1:13" ht="18" customHeight="1">
      <c r="A144" s="436" t="str">
        <f>TRIM('1SP16'!A$14)&amp;"   "&amp;TRIM('1SP16'!A$20)</f>
        <v xml:space="preserve">   </v>
      </c>
      <c r="B144" s="437"/>
      <c r="C144" s="437"/>
      <c r="D144" s="438"/>
      <c r="E144" s="53" t="str">
        <f>D$36</f>
        <v/>
      </c>
      <c r="F144" s="391">
        <f>'1SP16'!B$28</f>
        <v>0</v>
      </c>
      <c r="G144" s="392"/>
      <c r="H144" s="391">
        <f>'1SP16'!D$28</f>
        <v>0</v>
      </c>
      <c r="I144" s="392"/>
      <c r="J144" s="391">
        <f>'1SP16'!F$28</f>
        <v>0</v>
      </c>
      <c r="K144" s="393"/>
      <c r="L144" s="393"/>
      <c r="M144" s="392"/>
    </row>
    <row r="145" spans="1:13" ht="18.75" customHeight="1">
      <c r="A145" s="439"/>
      <c r="B145" s="440"/>
      <c r="C145" s="440"/>
      <c r="D145" s="441"/>
      <c r="E145" s="32" t="str">
        <f>D$37</f>
        <v/>
      </c>
      <c r="F145" s="391">
        <f>'1SP16'!B$31</f>
        <v>0</v>
      </c>
      <c r="G145" s="392"/>
      <c r="H145" s="391">
        <f>'1SP16'!D$31</f>
        <v>0</v>
      </c>
      <c r="I145" s="392"/>
      <c r="J145" s="391">
        <f>'1SP16'!F$31</f>
        <v>0</v>
      </c>
      <c r="K145" s="393"/>
      <c r="L145" s="393"/>
      <c r="M145" s="392"/>
    </row>
    <row r="146" spans="1:13" ht="18" customHeight="1">
      <c r="A146" s="442"/>
      <c r="B146" s="443"/>
      <c r="C146" s="443"/>
      <c r="D146" s="444"/>
      <c r="E146" s="32" t="str">
        <f>D$38</f>
        <v/>
      </c>
      <c r="F146" s="391">
        <f>'1SP16'!B$34</f>
        <v>0</v>
      </c>
      <c r="G146" s="392"/>
      <c r="H146" s="391">
        <f>'1SP16'!D$34</f>
        <v>0</v>
      </c>
      <c r="I146" s="392"/>
      <c r="J146" s="391">
        <f>'1SP16'!F$34</f>
        <v>0</v>
      </c>
      <c r="K146" s="393"/>
      <c r="L146" s="393"/>
      <c r="M146" s="392"/>
    </row>
    <row r="147" spans="1:13" ht="18" customHeight="1">
      <c r="A147" s="436" t="str">
        <f>TRIM('1SP17'!A$14)&amp;"   "&amp;TRIM('1SP17'!A$20)</f>
        <v xml:space="preserve">   </v>
      </c>
      <c r="B147" s="437"/>
      <c r="C147" s="437"/>
      <c r="D147" s="438"/>
      <c r="E147" s="53" t="str">
        <f>D$36</f>
        <v/>
      </c>
      <c r="F147" s="391">
        <f>'1SP17'!B$28</f>
        <v>0</v>
      </c>
      <c r="G147" s="392"/>
      <c r="H147" s="391">
        <f>'1SP17'!D$28</f>
        <v>0</v>
      </c>
      <c r="I147" s="392"/>
      <c r="J147" s="391">
        <f>'1SP17'!F$28</f>
        <v>0</v>
      </c>
      <c r="K147" s="393"/>
      <c r="L147" s="393"/>
      <c r="M147" s="392"/>
    </row>
    <row r="148" spans="1:13" ht="18.75" customHeight="1">
      <c r="A148" s="439"/>
      <c r="B148" s="440"/>
      <c r="C148" s="440"/>
      <c r="D148" s="441"/>
      <c r="E148" s="32" t="str">
        <f>D$37</f>
        <v/>
      </c>
      <c r="F148" s="391">
        <f>'1SP17'!B$31</f>
        <v>0</v>
      </c>
      <c r="G148" s="392"/>
      <c r="H148" s="391">
        <f>'1SP17'!D$31</f>
        <v>0</v>
      </c>
      <c r="I148" s="392"/>
      <c r="J148" s="391">
        <f>'1SP17'!F$31</f>
        <v>0</v>
      </c>
      <c r="K148" s="393"/>
      <c r="L148" s="393"/>
      <c r="M148" s="392"/>
    </row>
    <row r="149" spans="1:13" ht="18" customHeight="1">
      <c r="A149" s="442"/>
      <c r="B149" s="443"/>
      <c r="C149" s="443"/>
      <c r="D149" s="444"/>
      <c r="E149" s="32" t="str">
        <f>D$38</f>
        <v/>
      </c>
      <c r="F149" s="391">
        <f>'1SP17'!B$34</f>
        <v>0</v>
      </c>
      <c r="G149" s="392"/>
      <c r="H149" s="391">
        <f>'1SP17'!D$34</f>
        <v>0</v>
      </c>
      <c r="I149" s="392"/>
      <c r="J149" s="391">
        <f>'1SP17'!F$34</f>
        <v>0</v>
      </c>
      <c r="K149" s="393"/>
      <c r="L149" s="393"/>
      <c r="M149" s="392"/>
    </row>
    <row r="150" spans="1:13" ht="18" customHeight="1">
      <c r="A150" s="436" t="str">
        <f>TRIM('1SP18'!A$14)&amp;"   "&amp;TRIM('1SP18'!A$20)</f>
        <v xml:space="preserve">   </v>
      </c>
      <c r="B150" s="437"/>
      <c r="C150" s="437"/>
      <c r="D150" s="438"/>
      <c r="E150" s="53" t="str">
        <f>D$36</f>
        <v/>
      </c>
      <c r="F150" s="391">
        <f>'1SP18'!B$28</f>
        <v>0</v>
      </c>
      <c r="G150" s="392"/>
      <c r="H150" s="391">
        <f>'1SP18'!D$28</f>
        <v>0</v>
      </c>
      <c r="I150" s="392"/>
      <c r="J150" s="391">
        <f>'1SP18'!F$28</f>
        <v>0</v>
      </c>
      <c r="K150" s="393"/>
      <c r="L150" s="393"/>
      <c r="M150" s="392"/>
    </row>
    <row r="151" spans="1:13" ht="18.75" customHeight="1">
      <c r="A151" s="439"/>
      <c r="B151" s="440"/>
      <c r="C151" s="440"/>
      <c r="D151" s="441"/>
      <c r="E151" s="32" t="str">
        <f>D$37</f>
        <v/>
      </c>
      <c r="F151" s="391">
        <f>'1SP18'!B$31</f>
        <v>0</v>
      </c>
      <c r="G151" s="392"/>
      <c r="H151" s="391">
        <f>'1SP18'!D$31</f>
        <v>0</v>
      </c>
      <c r="I151" s="392"/>
      <c r="J151" s="391">
        <f>'1SP18'!F$31</f>
        <v>0</v>
      </c>
      <c r="K151" s="393"/>
      <c r="L151" s="393"/>
      <c r="M151" s="392"/>
    </row>
    <row r="152" spans="1:13" ht="18" customHeight="1">
      <c r="A152" s="442"/>
      <c r="B152" s="443"/>
      <c r="C152" s="443"/>
      <c r="D152" s="444"/>
      <c r="E152" s="32" t="str">
        <f>D$38</f>
        <v/>
      </c>
      <c r="F152" s="391">
        <f>'1SP18'!B$34</f>
        <v>0</v>
      </c>
      <c r="G152" s="392"/>
      <c r="H152" s="391">
        <f>'1SP18'!D$34</f>
        <v>0</v>
      </c>
      <c r="I152" s="392"/>
      <c r="J152" s="391">
        <f>'1SP18'!F$34</f>
        <v>0</v>
      </c>
      <c r="K152" s="393"/>
      <c r="L152" s="393"/>
      <c r="M152" s="392"/>
    </row>
    <row r="153" spans="1:13" ht="18" customHeight="1">
      <c r="A153" s="436" t="str">
        <f>TRIM('1SP19'!A$14)&amp;"   "&amp;TRIM('1SP19'!A$20)</f>
        <v xml:space="preserve">   </v>
      </c>
      <c r="B153" s="437"/>
      <c r="C153" s="437"/>
      <c r="D153" s="438"/>
      <c r="E153" s="53" t="str">
        <f>D$36</f>
        <v/>
      </c>
      <c r="F153" s="391">
        <f>'1SP19'!B$28</f>
        <v>0</v>
      </c>
      <c r="G153" s="392"/>
      <c r="H153" s="391">
        <f>'1SP19'!D$28</f>
        <v>0</v>
      </c>
      <c r="I153" s="392"/>
      <c r="J153" s="391">
        <f>'1SP19'!F$28</f>
        <v>0</v>
      </c>
      <c r="K153" s="393"/>
      <c r="L153" s="393"/>
      <c r="M153" s="392"/>
    </row>
    <row r="154" spans="1:13" ht="18.75" customHeight="1">
      <c r="A154" s="439"/>
      <c r="B154" s="440"/>
      <c r="C154" s="440"/>
      <c r="D154" s="441"/>
      <c r="E154" s="32" t="str">
        <f>D$37</f>
        <v/>
      </c>
      <c r="F154" s="391">
        <f>'1SP19'!B$31</f>
        <v>0</v>
      </c>
      <c r="G154" s="392"/>
      <c r="H154" s="391">
        <f>'1SP19'!D$31</f>
        <v>0</v>
      </c>
      <c r="I154" s="392"/>
      <c r="J154" s="391">
        <f>'1SP19'!F$31</f>
        <v>0</v>
      </c>
      <c r="K154" s="393"/>
      <c r="L154" s="393"/>
      <c r="M154" s="392"/>
    </row>
    <row r="155" spans="1:13" ht="18" customHeight="1">
      <c r="A155" s="442"/>
      <c r="B155" s="443"/>
      <c r="C155" s="443"/>
      <c r="D155" s="444"/>
      <c r="E155" s="32" t="str">
        <f>D$38</f>
        <v/>
      </c>
      <c r="F155" s="391">
        <f>'1SP19'!B$34</f>
        <v>0</v>
      </c>
      <c r="G155" s="392"/>
      <c r="H155" s="391">
        <f>'1SP19'!D$34</f>
        <v>0</v>
      </c>
      <c r="I155" s="392"/>
      <c r="J155" s="391">
        <f>'1SP19'!F$34</f>
        <v>0</v>
      </c>
      <c r="K155" s="393"/>
      <c r="L155" s="393"/>
      <c r="M155" s="392"/>
    </row>
    <row r="156" spans="1:13" ht="18" customHeight="1">
      <c r="A156" s="436" t="str">
        <f>TRIM('1SP20'!A$14)&amp;"   "&amp;TRIM('1SP20'!A$20)</f>
        <v xml:space="preserve">   </v>
      </c>
      <c r="B156" s="437"/>
      <c r="C156" s="437"/>
      <c r="D156" s="438"/>
      <c r="E156" s="53" t="str">
        <f>D$36</f>
        <v/>
      </c>
      <c r="F156" s="391">
        <f>'1SP20'!B$28</f>
        <v>0</v>
      </c>
      <c r="G156" s="392"/>
      <c r="H156" s="391">
        <f>'1SP20'!D$28</f>
        <v>0</v>
      </c>
      <c r="I156" s="392"/>
      <c r="J156" s="391">
        <f>'1SP20'!F$28</f>
        <v>0</v>
      </c>
      <c r="K156" s="393"/>
      <c r="L156" s="393"/>
      <c r="M156" s="392"/>
    </row>
    <row r="157" spans="1:13" ht="18.75" customHeight="1">
      <c r="A157" s="439"/>
      <c r="B157" s="440"/>
      <c r="C157" s="440"/>
      <c r="D157" s="441"/>
      <c r="E157" s="32" t="str">
        <f>D$37</f>
        <v/>
      </c>
      <c r="F157" s="391">
        <f>'1SP20'!B$31</f>
        <v>0</v>
      </c>
      <c r="G157" s="392"/>
      <c r="H157" s="391">
        <f>'1SP20'!D$31</f>
        <v>0</v>
      </c>
      <c r="I157" s="392"/>
      <c r="J157" s="391">
        <f>'1SP20'!F$31</f>
        <v>0</v>
      </c>
      <c r="K157" s="393"/>
      <c r="L157" s="393"/>
      <c r="M157" s="392"/>
    </row>
    <row r="158" spans="1:13" ht="18" customHeight="1">
      <c r="A158" s="442"/>
      <c r="B158" s="443"/>
      <c r="C158" s="443"/>
      <c r="D158" s="444"/>
      <c r="E158" s="32" t="str">
        <f>D$38</f>
        <v/>
      </c>
      <c r="F158" s="391">
        <f>'1SP20'!B$34</f>
        <v>0</v>
      </c>
      <c r="G158" s="392"/>
      <c r="H158" s="391">
        <f>'1SP20'!D$34</f>
        <v>0</v>
      </c>
      <c r="I158" s="392"/>
      <c r="J158" s="391">
        <f>'1SP20'!F$34</f>
        <v>0</v>
      </c>
      <c r="K158" s="393"/>
      <c r="L158" s="393"/>
      <c r="M158" s="392"/>
    </row>
    <row r="159" spans="1:13" ht="18" customHeight="1">
      <c r="A159" s="427" t="s">
        <v>180</v>
      </c>
      <c r="B159" s="428"/>
      <c r="C159" s="428"/>
      <c r="D159" s="429"/>
      <c r="E159" s="53" t="str">
        <f>D$36</f>
        <v/>
      </c>
      <c r="F159" s="391">
        <f>F$99 + F$102 + F$105 + F$108  + F$111 + F$114 + F$117  + F$120 + F$123 + F$126  + F$129 + F$132 + F$135  + F$138 + F$141 + F$144  + F$147 + F$150 + F$153  + F$156</f>
        <v>0</v>
      </c>
      <c r="G159" s="392"/>
      <c r="H159" s="391">
        <f>H$99 + H$102 + H$105 + H$108  + H$111 + H$114 + H$117  + H$120 + H$123 + H$126  + H$129 + H$132 + H$135  + H$138 + H$141 + H$144  + H$147 + H$150 + H$153  + H$156</f>
        <v>0</v>
      </c>
      <c r="I159" s="392"/>
      <c r="J159" s="391">
        <f>J$99 + J$102 + J$105 + J$108  + J$111 + J$114 + J$117  + J$120 + J$123 + J$126  + J$129 + J$132 + J$135  + J$138 + J$141 + J$144  + J$147 + J$150 + J$153  + J$156</f>
        <v>0</v>
      </c>
      <c r="K159" s="393"/>
      <c r="L159" s="393"/>
      <c r="M159" s="392"/>
    </row>
    <row r="160" spans="1:13" ht="18.75" customHeight="1">
      <c r="A160" s="430"/>
      <c r="B160" s="431"/>
      <c r="C160" s="431"/>
      <c r="D160" s="432"/>
      <c r="E160" s="32" t="str">
        <f>D$37</f>
        <v/>
      </c>
      <c r="F160" s="391">
        <f>F$100 + F$103 + F$106 + F$109  + F$112 + F$115 + F$118  + F$121 + F$124 + F$127  + F$130 + F$133 + F$136  + F$139 + F$142 + F$145  + F$148 + F$151 + F$154  + F$157</f>
        <v>0</v>
      </c>
      <c r="G160" s="392"/>
      <c r="H160" s="391">
        <f>H$100 + H$103 + H$106 + H$109  + H$112 + H$115 + H$118  + H$121 + H$124 + H$127  + H$130 + H$133 + H$136  + H$139 + H$142 + H$145  + H$148 + H$151 + H$154  + H$157</f>
        <v>0</v>
      </c>
      <c r="I160" s="392"/>
      <c r="J160" s="391">
        <f>J$100 + J$103 + J$106 + J$109  + J$112 + J$115 + J$118  + J$121 + J$124 + J$127  + J$130 + J$133 + J$136  + J$139 + J$142 + J$145  + J$148 + J$151 + J$154  + J$157</f>
        <v>0</v>
      </c>
      <c r="K160" s="393"/>
      <c r="L160" s="393"/>
      <c r="M160" s="392"/>
    </row>
    <row r="161" spans="1:13" ht="18" customHeight="1">
      <c r="A161" s="433"/>
      <c r="B161" s="434"/>
      <c r="C161" s="434"/>
      <c r="D161" s="435"/>
      <c r="E161" s="32" t="str">
        <f>D$38</f>
        <v/>
      </c>
      <c r="F161" s="391">
        <f>F$101 + F$104 + F$107 + F$110  + F$113 + F$116 + F$119  + F$122 + F$125 + F$128  + F$131 + F$134 + F$137  + F$140 + F$143 + F$146  + F$149 + F$152 + F$155  + F$158</f>
        <v>0</v>
      </c>
      <c r="G161" s="392"/>
      <c r="H161" s="391">
        <f>H$101 + H$104 + H$107 + H$110  + H$113 + H$116 + H$119  + H$122 + H$125 + H$128  + H$131 + H$134 + H$137  + H$140 + H$143 + H$146  + H$149 + H$152 + H$155  + H$158</f>
        <v>0</v>
      </c>
      <c r="I161" s="392"/>
      <c r="J161" s="391">
        <f>J$101 + J$104 + J$107 + J$110  + J$113 + J$116 + J$119  + J$122 + J$125 + J$128  + J$131 + J$134 + J$137  + J$140 + J$143 + J$146  + J$149 + J$152 + J$155  + J$158</f>
        <v>0</v>
      </c>
      <c r="K161" s="393"/>
      <c r="L161" s="393"/>
      <c r="M161" s="39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5" ma:contentTypeDescription="Kurkite naują dokumentą." ma:contentTypeScope="" ma:versionID="289a781f987a81d057e8cf4f9502552b">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9884889c36b9138e1c16edbe3bdd3495"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1991DED7-1A61-4B2C-85DA-0DEB2C762A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750DB7-6420-4BDE-A610-2809BF227582}">
  <ds:schemaRefs>
    <ds:schemaRef ds:uri="http://schemas.microsoft.com/sharepoint/v3/contenttype/forms"/>
  </ds:schemaRefs>
</ds:datastoreItem>
</file>

<file path=customXml/itemProps3.xml><?xml version="1.0" encoding="utf-8"?>
<ds:datastoreItem xmlns:ds="http://schemas.openxmlformats.org/officeDocument/2006/customXml" ds:itemID="{0CBFBA51-9E95-49A2-9D8F-54E5838B13E6}">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Jūratė Jakaitienė</cp:lastModifiedBy>
  <cp:revision/>
  <dcterms:created xsi:type="dcterms:W3CDTF">2008-01-31T09:09:45Z</dcterms:created>
  <dcterms:modified xsi:type="dcterms:W3CDTF">2022-12-22T09:08:30Z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