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https://inagentura-my.sharepoint.com/personal/j_gruzinskiene_inovacijuagentura_lt/Documents/Darbalaukis/MVI skaitmeninimas/VA/"/>
    </mc:Choice>
  </mc:AlternateContent>
  <xr:revisionPtr revIDLastSave="0" documentId="8_{E5A48728-5CAD-43BC-8045-ED383ACF38C5}" xr6:coauthVersionLast="47" xr6:coauthVersionMax="47" xr10:uidLastSave="{00000000-0000-0000-0000-000000000000}"/>
  <bookViews>
    <workbookView xWindow="-108" yWindow="-108" windowWidth="23256" windowHeight="12576" tabRatio="480" xr2:uid="{00000000-000D-0000-FFFF-FFFF00000000}"/>
  </bookViews>
  <sheets>
    <sheet name="Veiklos ataskaita PVZ" sheetId="26" r:id="rId1"/>
    <sheet name="AMP forma_PVZ" sheetId="27" r:id="rId2"/>
    <sheet name="MP forma_PVZ" sheetId="28" r:id="rId3"/>
    <sheet name="Galutinė VA_PVZ" sheetId="29" r:id="rId4"/>
    <sheet name="Dokumentų sąrašas" sheetId="15" r:id="rId5"/>
    <sheet name="Pasirinkimai" sheetId="3"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4" i="26" l="1"/>
  <c r="G6" i="28"/>
  <c r="T21" i="28"/>
  <c r="U21" i="28"/>
  <c r="U17" i="28" s="1"/>
  <c r="N34" i="26"/>
  <c r="N42" i="26" s="1"/>
  <c r="N45" i="26" s="1"/>
  <c r="N46" i="26" s="1"/>
  <c r="N27" i="26"/>
  <c r="AD44" i="26"/>
  <c r="AE44" i="26"/>
  <c r="AF44" i="26"/>
  <c r="AG44" i="26"/>
  <c r="AH44" i="26"/>
  <c r="AI44" i="26"/>
  <c r="AJ44" i="26"/>
  <c r="AL44" i="26"/>
  <c r="AM44" i="26"/>
  <c r="AN44" i="26"/>
  <c r="AO44" i="26"/>
  <c r="AP44" i="26"/>
  <c r="N25" i="26" l="1"/>
  <c r="AC44" i="26"/>
</calcChain>
</file>

<file path=xl/sharedStrings.xml><?xml version="1.0" encoding="utf-8"?>
<sst xmlns="http://schemas.openxmlformats.org/spreadsheetml/2006/main" count="829" uniqueCount="452">
  <si>
    <t xml:space="preserve">FORMAI PRITARTA  
Tarpinstitucinės darbo grupės, sudarytos Lietuvos Respublikos finansų ministro 2021 m.  birželio 11 d. įsakymu Nr. 1K-219 „Dėl tarpinstitucinės darbo grupės sudarymo“, 2023 m. spalio 20 d. posėdžio protokolu Nr. 16
Projektų įgyvendinimo stebėsenos proceso 1 priedas 
</t>
  </si>
  <si>
    <t>VEIKLOS ATASKAITA</t>
  </si>
  <si>
    <t>Veiklos ataskaitos numeris:</t>
  </si>
  <si>
    <t>Projekto vykdytojas:</t>
  </si>
  <si>
    <t>Pirkimus vykdančiojo subjekto statusas</t>
  </si>
  <si>
    <t>Projekto partneriai</t>
  </si>
  <si>
    <t>Projekto pavadinimas:</t>
  </si>
  <si>
    <t>Projekto veiklų vykdymo pradžia:</t>
  </si>
  <si>
    <t>Pradžia:</t>
  </si>
  <si>
    <t>Planuojama projekto veiklų vykdymo pabaiga:</t>
  </si>
  <si>
    <r>
      <t xml:space="preserve">Projekto veiklų įgyvendinimo grafikas </t>
    </r>
    <r>
      <rPr>
        <b/>
        <i/>
        <sz val="12"/>
        <rFont val="Times New Roman"/>
        <family val="1"/>
        <charset val="186"/>
      </rPr>
      <t>(netaikoma FP projektams)</t>
    </r>
  </si>
  <si>
    <t>Veiklos ataskaitos ataskaitinio laikotarpio pabaiga:</t>
  </si>
  <si>
    <t>Projekto tinkamų finansuoti išlaidų suma, EUR:</t>
  </si>
  <si>
    <t>Stebėsenos rodiklio pavadinimas</t>
  </si>
  <si>
    <t>Pažangos priemonės veiklos/poveiklės numeris</t>
  </si>
  <si>
    <t>Stebėsenos rodiklio kodas</t>
  </si>
  <si>
    <t>Matavimo vienetas</t>
  </si>
  <si>
    <t>Siektina tarpinė reikšmė</t>
  </si>
  <si>
    <t>Siektinos tarpinės reikšmės data</t>
  </si>
  <si>
    <t>Siektina reikšmė</t>
  </si>
  <si>
    <t>Siektinos  reikšmės data</t>
  </si>
  <si>
    <t>Pasiekta reikšmė</t>
  </si>
  <si>
    <t>Komentarai</t>
  </si>
  <si>
    <t>Projekto kodas:</t>
  </si>
  <si>
    <t xml:space="preserve">Patvirtina tinkamų finansuoti išlaidų suma, EUR </t>
  </si>
  <si>
    <r>
      <t>Panaudota</t>
    </r>
    <r>
      <rPr>
        <b/>
        <strike/>
        <sz val="10"/>
        <rFont val="Times New Roman"/>
        <family val="1"/>
        <charset val="186"/>
      </rPr>
      <t xml:space="preserve"> </t>
    </r>
    <r>
      <rPr>
        <b/>
        <sz val="10"/>
        <rFont val="Times New Roman"/>
        <family val="1"/>
        <charset val="186"/>
      </rPr>
      <t xml:space="preserve"> projekto išlaidų dalis, proc. : </t>
    </r>
  </si>
  <si>
    <t>Projekto rizika:</t>
  </si>
  <si>
    <t>Išmokėtų į fondą lėšų suma, EUR:</t>
  </si>
  <si>
    <t>Projekto veiklų įgyvendinimo mėnesių skaičius (netaikoma FP projektams)</t>
  </si>
  <si>
    <t>Pamėnesiui atvaizduojami metai ir mėnuo nuo projekto Sutarties pasirašymo mėnesio iki planuojamos projekto pabaigos mėnesio (projekto veiklų įgyvendinimo grafiko ašiai sudaryti).</t>
  </si>
  <si>
    <t>Nr.</t>
  </si>
  <si>
    <t>Projekto veiklų grupė</t>
  </si>
  <si>
    <t>Projekto veiklų grupės tinkamų finansuoti išlaidų suma, EUR</t>
  </si>
  <si>
    <t>Patvirtinta tinkamų finansuoti išlaidų suma, EUR</t>
  </si>
  <si>
    <t>Panaudota veiklų grupės išlaidų dalis, proc.</t>
  </si>
  <si>
    <t xml:space="preserve">Nr. </t>
  </si>
  <si>
    <t>Projekto veiklos pavadinimas</t>
  </si>
  <si>
    <t>Pradėta iki Sutarties  pasirašymo</t>
  </si>
  <si>
    <t>Sutarties mėnuo, kai pradedama vykdyti projekto veikla</t>
  </si>
  <si>
    <t>Sutarties mėnuo, kai baigiama vykdyti projekto veikla</t>
  </si>
  <si>
    <t>Projekto veiklos tinkamų finansuoti išlaidų suma, EUR</t>
  </si>
  <si>
    <t xml:space="preserve">Patvirtinta tinkamų finansuoti išlaidų suma, EUR </t>
  </si>
  <si>
    <t xml:space="preserve">Panaudota veiklos išlaidų dalis, proc. </t>
  </si>
  <si>
    <t xml:space="preserve">Regionas </t>
  </si>
  <si>
    <t>TPF</t>
  </si>
  <si>
    <t>Investicijų suma, priskiriama regionui taikant „pro rata“ principą, EUR</t>
  </si>
  <si>
    <t>Finansuojamoji dalis, proc.</t>
  </si>
  <si>
    <t>Planuojamas projekto veiklų įgyvendinimas grafiškai 
(netaikoma FP projektams)</t>
  </si>
  <si>
    <t>Pamėnesiui grafiškai atvaizduojamas projekto veiklų laikotarpis nuo pradžios iki pabaigos.</t>
  </si>
  <si>
    <t>Poveiklės pavadinimas</t>
  </si>
  <si>
    <t>Matavimo  vienetas</t>
  </si>
  <si>
    <t>Siekiama reikšmė</t>
  </si>
  <si>
    <t>Poveiklės aprašymas</t>
  </si>
  <si>
    <t>Planuojama poveiklės tinkamų finansuoti išlaidų suma, EUR</t>
  </si>
  <si>
    <t>Ar poveiklėje dalyvauja partneris?</t>
  </si>
  <si>
    <t>Ar poveiklės PVM yra tinkamas finansuoti?</t>
  </si>
  <si>
    <t>Veiksmo / išlaidų tipo kategorija</t>
  </si>
  <si>
    <t>Veiksmo / Išlaidų tipo pavadinimas (apibūdinimas )</t>
  </si>
  <si>
    <t>Matavimo  vnt.</t>
  </si>
  <si>
    <t>Planuojama pradžios data</t>
  </si>
  <si>
    <t>Aktuali pradžios data</t>
  </si>
  <si>
    <t>Planuojama pabaigos data</t>
  </si>
  <si>
    <t>Aktuali pabaigos data</t>
  </si>
  <si>
    <t>Būsena</t>
  </si>
  <si>
    <t>Planuojama tinkamų finansuoti išlaidų suma, EUR</t>
  </si>
  <si>
    <t>Požymiai</t>
  </si>
  <si>
    <t>Ar dalyvauja partneris?</t>
  </si>
  <si>
    <t>Taikoma  ex-ante?</t>
  </si>
  <si>
    <t>Rizikos lygis</t>
  </si>
  <si>
    <t>Komentaras dėl rizikos</t>
  </si>
  <si>
    <t>Pastabos</t>
  </si>
  <si>
    <t>Pridedami dokumentai</t>
  </si>
  <si>
    <t>Susiję objektai</t>
  </si>
  <si>
    <t>Grafike suplanuota tinkamų finansuoti išlaidų suma, EUR</t>
  </si>
  <si>
    <t>Planuojamas veiksmų / išlaidų tipų įgyvendinimas</t>
  </si>
  <si>
    <t xml:space="preserve">Pamėnesiui grafiškai atvaizduojama kiekvieno veiksmo / išlaidų tipo  su pirmine VA suplanuota pradžia ir pabaiga. </t>
  </si>
  <si>
    <t>Iš sąrašo pasirenkama veiksmo / išlaidų tipo būsena: „Planuojamas“, „Vykdomas“, „Įvykdytas“, „Nebevykdomas“.</t>
  </si>
  <si>
    <t>...</t>
  </si>
  <si>
    <t>Matomumo ir informavimo apie projektą priemonės</t>
  </si>
  <si>
    <t>Pažangos priemonės veiklos / poveiklės numeris</t>
  </si>
  <si>
    <t>Matomumo ir informavimo apie projektą  priemonės įgyvendinimas</t>
  </si>
  <si>
    <t>Tinkamų finansuoti išlaidų suma, EUR</t>
  </si>
  <si>
    <t>Suteikiama galimybė pridėti matomumo ir informavimo apie projektą priemonės įgyvendinimą pagrindžiančius dokumentus.</t>
  </si>
  <si>
    <t xml:space="preserve">Sumuojama grafike matomumo ir informavimo apie projektą priemonių įgyvendinimo laikotarpiu suplanuota tinkamų finansuoti išlaidų suma. </t>
  </si>
  <si>
    <t xml:space="preserve">Bendra projekto veiklų tinkamų finansuoti tiesioginių išlaidų suma, EUR:  </t>
  </si>
  <si>
    <t>Pagal pažangos priemones ir/arba pažangos priemonės veiklą / poveiklę:</t>
  </si>
  <si>
    <t>Fiksuotoji projekto išlaidų norma, skirta netiesioginėms ir kitoms išlaidoms padengti</t>
  </si>
  <si>
    <t>Taikoma fiksuotoji projekto išlaidų norma (proc.)</t>
  </si>
  <si>
    <t>Sumuojama grafike suplanuota fiksuotosios projekto išlaidų normos, skirtos netiesioginėms ir kitoms išlaidoms padengti, suma.</t>
  </si>
  <si>
    <t xml:space="preserve">  </t>
  </si>
  <si>
    <t>Bendra projekto tinkamų finansuoti išlaidų suma, EUR:</t>
  </si>
  <si>
    <t>Bendra planuojamų patirti tinkamų finansuoti išlaidų suma, EUR</t>
  </si>
  <si>
    <t>Taikomi apribojimai</t>
  </si>
  <si>
    <t>Apribojimų suma, EUR</t>
  </si>
  <si>
    <t>Patvirtinta suma, EUR</t>
  </si>
  <si>
    <t>Valstybės biudžeto lėšų, skirtų ES fondų lėšomis netinkamam finansuoti PVM apmokėti, suma, EUR</t>
  </si>
  <si>
    <t>Projekto veiklos numeris ir pavadinimas</t>
  </si>
  <si>
    <t>Iš jų skiriamo finasavimo suma, EUR</t>
  </si>
  <si>
    <t xml:space="preserve">Iš jų apmokėta suma, EUR </t>
  </si>
  <si>
    <t xml:space="preserve">Panaudota išlaidų dalis, proc. </t>
  </si>
  <si>
    <t xml:space="preserve">Horizontalieji principai ir atitinkamos Europos Sąjungos pagrindinių teisių chartijos nuostatos </t>
  </si>
  <si>
    <t>Sutartyje numatyti HP principai ir Chartijos nuostatos</t>
  </si>
  <si>
    <t>Komentaras</t>
  </si>
  <si>
    <t>Palūkanos ir kitas pelnas, gauti iš fondų paramos, kaip nustatyta Reglamento 60 straipsnyje, EUR</t>
  </si>
  <si>
    <t>Grįžusių lėšų suma, kaip nustatyta Reglamento 62 straipsnyje, EUR</t>
  </si>
  <si>
    <t>AVANSO MOKĖJIMO PRAŠYMAS</t>
  </si>
  <si>
    <t>Prašoma avanso suma, EUR</t>
  </si>
  <si>
    <r>
      <t xml:space="preserve">Duomenys apie prie AMP pridedamą avanso draudimo dokumentą – garantiją arba laidavimo raštą, arba laidavimo draudimo raštą (toliau – avanso draudimo dokumentas):
</t>
    </r>
    <r>
      <rPr>
        <i/>
        <sz val="11"/>
        <rFont val="Times New Roman"/>
        <family val="1"/>
        <charset val="186"/>
      </rPr>
      <t>(pildoma tuo atveju, jei avanso draudimo dokumento reikalaujama pagal projekto sutartį; netaikoma finansinių priemonių projektams).</t>
    </r>
  </si>
  <si>
    <t>Avanso draudimo dokumentas</t>
  </si>
  <si>
    <t>Avanso draudimo suma, EUR</t>
  </si>
  <si>
    <t>Dokumento pavadinimas</t>
  </si>
  <si>
    <t>Dokumento numeris</t>
  </si>
  <si>
    <t>Dokumento data</t>
  </si>
  <si>
    <t>Dokumento galiojimo pabaigos data</t>
  </si>
  <si>
    <t>MOKĖJIMO PRAŠYMAS
(Netaikoma FP projektams)</t>
  </si>
  <si>
    <t>1. BENDROJI DALIS</t>
  </si>
  <si>
    <t>Bendra prašomų pripažinti tinkamomis finansuoti išlaidų suma, EUR</t>
  </si>
  <si>
    <t>Prašomų įskaityti avanso lėšų suma, EUR</t>
  </si>
  <si>
    <t>Prašomų įskaityti avanso lėšų suma pagal finansavimo šaltinius, EUR</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</si>
  <si>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</si>
  <si>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2. PRAŠOMŲ PRIPAŽINTI TINKAMOMIS FINANSUOTI IŠLAIDŲ SĄRAŠAS</t>
  </si>
  <si>
    <t>Eilės Nr.</t>
  </si>
  <si>
    <t>Projekto poveiklės numeris ir pavadinimas</t>
  </si>
  <si>
    <t>Veiksmo/ išlaidų tipo numeris ir pavadinimas</t>
  </si>
  <si>
    <t>Išlaidų tipo požymis</t>
  </si>
  <si>
    <t>Supaprastintai apmokamos išlaidos</t>
  </si>
  <si>
    <t>Tiekėjo pirkimo sutarties numeris</t>
  </si>
  <si>
    <t>Tiekėjo kodas</t>
  </si>
  <si>
    <t>Tiekėjo pavadinimas</t>
  </si>
  <si>
    <t>Išlaidų pagrindimo dokumentai</t>
  </si>
  <si>
    <t>Projekto vykdytojo komentaras</t>
  </si>
  <si>
    <t>Administruojančios institucijos komentaras</t>
  </si>
  <si>
    <t>Dokumento tipas</t>
  </si>
  <si>
    <t>Dokumento serija ir numeris</t>
  </si>
  <si>
    <t>Išlaidų apmokėjimo data</t>
  </si>
  <si>
    <t>Supaprastintai apmokamų išlaidų dydžio kodas</t>
  </si>
  <si>
    <t>Supaprastintai apmokamų išlaidų dydžio versija</t>
  </si>
  <si>
    <t xml:space="preserve">Vienetų skaičius
</t>
  </si>
  <si>
    <t>Supaprastintai apmokamų išlaidų dydis, EUR</t>
  </si>
  <si>
    <t>Supaprastintai apmokamų išlaidų dydis, proc.</t>
  </si>
  <si>
    <t>Išlaidų suma, nuo kurios skaičiuojama fiksuotoji norma, EUR</t>
  </si>
  <si>
    <t xml:space="preserve">Prašoma pripažinti tinkamomis  finansuoti išlaidų suma, EUR </t>
  </si>
  <si>
    <t>Prašoma pripažinti tinkamomis finansuoti Valstybės biudžeto lėšų skirtų ES fondų lėšomis netinkamam finansuoti PVM apmokėti suma, EUR</t>
  </si>
  <si>
    <t>Patvirtinta suma Valstybės biudžeto lėšų skirtų ES fondų lėšomis netinkamam finansuoti PVM apmokėti suma, EUR</t>
  </si>
  <si>
    <t xml:space="preserve">Projekto vykdytojui galima išmokėti suma, EUR </t>
  </si>
  <si>
    <t xml:space="preserve"> Finansuojama  suma, EUR </t>
  </si>
  <si>
    <t>Bendra suma:</t>
  </si>
  <si>
    <t>Suteikiama galimybė pridėti išlaidas pagrindžiančius dokumentus.</t>
  </si>
  <si>
    <t xml:space="preserve">Matomumas ir informavimas apie projektą 
</t>
  </si>
  <si>
    <t xml:space="preserve">Fiksuotoji projekto išlaidų norma, skirta netiesioginėms ir kitoms išlaidoms padengti </t>
  </si>
  <si>
    <t>2.</t>
  </si>
  <si>
    <t>GALUTINĖ PROJEKTO ĮGYVENDINIMO INFORMACIJA</t>
  </si>
  <si>
    <t>1. INFORMACIJA APIE PROJEKTO SĄSKAITOJE SUKAUPTAS PALŪKANAS</t>
  </si>
  <si>
    <t>Ar projekto sąskaitoje buvo sukaupta palūkanų?</t>
  </si>
  <si>
    <t xml:space="preserve"> Palūkanų, sukauptų projekto sąskaitoje, suma, eurais</t>
  </si>
  <si>
    <r>
      <t>2. STEBĖSENOS RODIKLIAI</t>
    </r>
    <r>
      <rPr>
        <b/>
        <i/>
        <sz val="11"/>
        <color theme="1"/>
        <rFont val="Times New Roman"/>
        <family val="1"/>
        <charset val="186"/>
      </rPr>
      <t xml:space="preserve"> </t>
    </r>
  </si>
  <si>
    <t xml:space="preserve"> Pasiekta reikšmė</t>
  </si>
  <si>
    <t>Stebėsenos rodiklių pasiekimo pagrindimo dokumentai (jei taikoma)</t>
  </si>
  <si>
    <t>3. ĮGYVENDINTOS MATOMUMO IR INFORMAVIMO PRIEMONĖS (taikoma projekto vykdytojams (fiziniams asmenims taip pat) ir finansines priemones įgyvendinantiems subjektams (esant pakartotiniam išteklių panaudojimui taip pat))</t>
  </si>
  <si>
    <t>(Pildant tiesiogiai prisijungus prie DMS, automatiškai įkeliama projekto sutartyje nurodyta informacija apie planuotas įgyvendinti matomumo ir informavimo priemones (toliau – informavimo priemonė), kurią reikia patikslinti. Kai skiriama dotacija, pildoma tik tada, jei informavimo priemonės numatytos projekto sutartyje.).</t>
  </si>
  <si>
    <t>Informavimo priemonė</t>
  </si>
  <si>
    <t>Įgyvendinta</t>
  </si>
  <si>
    <t>Informacija apie įgyvendintą informavimo priemonę</t>
  </si>
  <si>
    <t>3.1</t>
  </si>
  <si>
    <t xml:space="preserve">Projekto aprašymas pagrindinėje interneto svetainėje (jei tokia yra). Per 20 darbo dienų nuo projekto Sutarties pasirašymo. </t>
  </si>
  <si>
    <t>3.2</t>
  </si>
  <si>
    <t>Projekto viešinimas socialiniuose tinkluose. Per 20 darbo dienų nuo projekto Sutarties pasirašymo.</t>
  </si>
  <si>
    <t>3.3</t>
  </si>
  <si>
    <t>Projekto plakato (ne mažesnio kaip A3 formato) iškabinimas  matomoje vietoje arba 3.4 informavimo priemonė. Per 20 darbo dienų nuo projekto Sutarties pasirašymo.</t>
  </si>
  <si>
    <t>3.4</t>
  </si>
  <si>
    <t>Projekto pristatymas skaitmeniniame ekrane (ne mažesniame kaip A3 formato), matomoje vietoje arba 3.3 informavimo priemonė. Per 20 darbo dienų nuo projekto Sutarties pasirašymo.</t>
  </si>
  <si>
    <t>3.5</t>
  </si>
  <si>
    <t>Nuolatinės informacinės lentelės pakabinimas matomoje vietoje. Terminas ‒ kai tik fizinių (materialių) investicijų projekto veikla pradedama vykdyti ar sumontuojama nupirkta įranga (ir (arba) taikoma 3.6 informavimo priemonė.</t>
  </si>
  <si>
    <t>3.6</t>
  </si>
  <si>
    <t>Nuolatinio informacinio stendo pastatymas matomoje vietoje. Terminas ‒ kai tik fizinių (materialių) investicijų projekto veikla pradedama vykdyti ar sumontuojama nupirkta įranga (ir (arba) taikoma 3.5 informavimo priemonė.</t>
  </si>
  <si>
    <t>3.7</t>
  </si>
  <si>
    <t>Strateginės svarbos projekto komunikacinis renginys ar kita komunikacijos veikla arba 3.8 informavimo priemonė.</t>
  </si>
  <si>
    <t>3.8.</t>
  </si>
  <si>
    <t>Projekto, kurio bendra vertė viršija 10 000 000 EUR komunikacinis renginys ar kita komunikacijos veikla arba 3.7 informavimo priemonė.</t>
  </si>
  <si>
    <t>3.9</t>
  </si>
  <si>
    <t xml:space="preserve">Visose komunikacijos priemonėse ir tikslinei auditorijai skirtuose dokumentuose tinkamai komunikuojamas ES finansavimas, naudojant ES emblemą ir atitinkamą teiginį šalia jos.
</t>
  </si>
  <si>
    <t>3.10</t>
  </si>
  <si>
    <t xml:space="preserve">Kitos komunikacinės, informacinės, ES finansavimo matomumo ir skaidrumo didinimo veiklos. 
 </t>
  </si>
  <si>
    <t>4. PROJEKTO ATITIKTIS HORIZONTALIESIEMS PRINCIPAMS (TOLIAU - HP) IR EUROPOS SĄJUNGOS PAGRINDINIŲ TEISIŲ CHARTIJAI (TOLIAU –  CHARTIJA)</t>
  </si>
  <si>
    <t>Projekto atitiktis horizontaliesiems principams ir Chartijai</t>
  </si>
  <si>
    <t xml:space="preserve">Projektas tiesiogiai (projekto tikslas, tikslinė grupė, projekto veiklos, projekto vykdytojai, rodikliai, siekiami rezultatai) prisideda prie HP įgyvendinimo:
</t>
  </si>
  <si>
    <t xml:space="preserve"> Lygios galimybės ir  nediskriminavimas  </t>
  </si>
  <si>
    <t>5. KITA INFORMACIJA</t>
  </si>
  <si>
    <t>Atsiskaitymo objektas</t>
  </si>
  <si>
    <t>5.1</t>
  </si>
  <si>
    <t>Ar buvo pakeistos ilgalaikio materialiojo ar nematerialiojo turto nuosavybės teisės (ar turtas, kuriam įsigyti ar sukurti buvo skirtos projekto finansavimo lėšos, buvo perleistas, parduotas, įkeistas ar kitokiu būdu suvaržytos (pvz.:, nuoma, panauda ir pan.) intelektinės ar daiktinės teisės į jį?</t>
  </si>
  <si>
    <t xml:space="preserve">□ Taip
□ Ne
□ Netaikoma
</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</si>
  <si>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susijusių dokumentų skenuotos kopijos įkeliamos į DMS. Jei už projektui skirtas finansavimo lėšas įsigytas ar sukurtas turtas nebuvo perleistas, parduotas, įkeistas ar kitokiu būdu suvaržytos intelektinės ar daiktinės teisės į jį, pažymima „Ne“. Jei už projekto finansavimo lėšas turtas nebuvo sukurtas ar įsigytas, pažymima „Netaikoma“ ir nurodoma, kad turtas nebuvo įsigytas ar sukurtas.
Galimas simbolių skaičius – 1000. Nurodyti privaloma.
</t>
  </si>
  <si>
    <t>5.2</t>
  </si>
  <si>
    <t>Ar iš esmės pasikeitė veiklos, kuriai buvo skirtos projekto finansavimo lėšos, pobūdis, tikslai ar įgyvendinimo sąlygos?</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</si>
  <si>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Galimas simbolių skaičius – 1000.  Nurodyti privaloma.
</t>
  </si>
  <si>
    <t>5.3</t>
  </si>
  <si>
    <t>Ar su projektu susijusi gamybinė veikla nutraukta ar perkelta už 2021 – 2027 m. Europos Sąjungos investicijų programos (toliau – Investicijų programa) regiono taip pat už Lietuvos ribų?</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</si>
  <si>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Su veiklos pasikeitimu (nutraukimu, perkėlimu) susijusių dokumentų skenuotos kopijos įkeliamos į DMS. Jei gamybinė veikla nenutraukta ar neperkelta, pažymima „Ne“. Jei projektas nėra susijęs su gamybine veikla, pažymima „Netaikoma“.
Galimas simbolių skaičius – 1000. Nurodyti privaloma.
</t>
  </si>
  <si>
    <t>5.4</t>
  </si>
  <si>
    <t>Ar projekto vykdytojas yra (buvo) reorganizuojamas (-tas) arba likviduojamas (-tas)?</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</si>
  <si>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</si>
  <si>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atliekamas (atliktas) procesas (projekto vykdytojo reorganizavimas arba likvidavimas);
- nuo kurios datos atliekamas (atliktas) procesas;
- ar buvo gautas ADMI ir (ar) ministerijos rašytinis sutikimas;
- kas perėmė teises ir pareigas, susijusias su projekto sutarties vykdymu.
Su projekto vykdytojo reorganizavimu arba likvidavimu susijusių dokumentų skenuotos kopijos įkeliamos į DMS. Jei reorganizavimas ar likvidavimas neatliekamas (neatliktas), pažymima „Ne“. 
Galimas simbolių skaičius – 1000. Nurodyti privaloma.</t>
  </si>
  <si>
    <t>5.5</t>
  </si>
  <si>
    <t>Ar pasikeitė projekto vykdytojo teisinė forma?</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</si>
  <si>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</si>
  <si>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projekto vykdytojo nauja teisinė forma;
- nuo kurios datos pasikeitė teisinė forma;
- ar buvo gautas ADMI pritarimas.
Su projekto vykdytojo teisinės formos pasikeitimais susijusių dokumentų skenuotos kopijos įkeliamos į DMS. Jei teisinė forma nepasikeitė, pažymima „Ne“. 
Galimas simbolių skaičius – 1000. Nurodyti privaloma.</t>
  </si>
  <si>
    <t>6. KITI PATEIKIAMI DOKUMENTAI</t>
  </si>
  <si>
    <t>Priedas</t>
  </si>
  <si>
    <t>Teikiamas</t>
  </si>
  <si>
    <t>6.1</t>
  </si>
  <si>
    <r>
      <t xml:space="preserve">Įgyvendintų matomumo ir informavimo apie projektą priemonių įrodymo dokumentai
</t>
    </r>
    <r>
      <rPr>
        <i/>
        <sz val="9"/>
        <color theme="1"/>
        <rFont val="Times New Roman"/>
        <family val="1"/>
        <charset val="186"/>
      </rPr>
      <t>Teikiami tuo atveju, jeigu nebuvo pateikti anksčiau.</t>
    </r>
    <r>
      <rPr>
        <sz val="11"/>
        <color theme="1"/>
        <rFont val="Times New Roman"/>
        <family val="1"/>
        <charset val="186"/>
      </rPr>
      <t xml:space="preserve">
</t>
    </r>
  </si>
  <si>
    <t>6.2.</t>
  </si>
  <si>
    <t>ADMI projekto sutartyje gali papildomai nurodyti dokumentus, kuriuos projekto vykdytojas turi pateikti kartu su galutine VA.</t>
  </si>
  <si>
    <t xml:space="preserve">IŠLAIDŲ PAGRINDIMO DOKUMENTŲ SĄRAŠAS </t>
  </si>
  <si>
    <t>IŠLAIDŲ PAGRINDIMO DOKUMENTAI, KURIUOSE NURODOMA PATIRTŲ IŠLAIDŲ SUMA:</t>
  </si>
  <si>
    <t>(Pasirenkama pildant MP formos stulpelį „Išlaidų pagrindimo dokumentai: Dokumento tipas“. Kai įgyvendinamos finansinės priemonės, pildant MP dalį „Prašomų pripažinti tinkamomis finansuoti išlaidų sąrašas“ visada pasirenkamas dokumento tipas „Kiti dokumentai“. Finansinių priemonių atveju dokumentai teikiami tik atrinkus tikrintinus galutinius naudos gavėjus ir projektų vykdytojų valdymo mokestį/išlaidas atrankiniu būdu atrinkti ir pagrindžiantys dokumentai.</t>
  </si>
  <si>
    <t>Dokumento tipo pavyzdžiai</t>
  </si>
  <si>
    <t>1.</t>
  </si>
  <si>
    <t>Sąskaita</t>
  </si>
  <si>
    <t>PVM sąskaita faktūra, sąskaita faktūra ar sąskaitai faktūrai lygiavertis įrodomasis dokumentas (išskyrus šios lentelės eilutėse „Išankstinė sąskaita“ ir „Darbo užmokesčio apskaitos dokumentai“ nurodytus dokumentus).</t>
  </si>
  <si>
    <t>Išankstinė sąskaita</t>
  </si>
  <si>
    <t>Išankstinio apmokėjimo sąskaita.</t>
  </si>
  <si>
    <t>3.</t>
  </si>
  <si>
    <t>Sprendimas</t>
  </si>
  <si>
    <t>Sprendimas dėl apdovanojimo (-ų) išmokėjimo.</t>
  </si>
  <si>
    <t>4.</t>
  </si>
  <si>
    <t>Pažyma</t>
  </si>
  <si>
    <t>Pažyma dėl darbo užmokesčio apskaičiavimo ir išmokėjimo.</t>
  </si>
  <si>
    <t>Pažyma dėl projekto dalyvių globojamų asmenų priežiūros išlaidų apmokėjimo.</t>
  </si>
  <si>
    <t>Pažyma dėl įgyvendinant projektą naudojamo ilgalaikio turto nusidėvėjimo (amortizacijos) sąnaudų apskaičiavimo.</t>
  </si>
  <si>
    <t>Pažyma dėl projekto dalyvių mokymo ir studijų stipendijų išlaidų apmokėjimo.</t>
  </si>
  <si>
    <t>Pažyma dėl projektą vykdančiojo personalo ir (ar) projekto dalyvių kelionių, komandiruočių ir dalyvavimo renginiuose išlaidų deklaravimo.</t>
  </si>
  <si>
    <t>Kitos pažymos.</t>
  </si>
  <si>
    <t>5.</t>
  </si>
  <si>
    <t>Darbo užmokesčio apskaitos dokumentai</t>
  </si>
  <si>
    <t>Darbo užmokesčio apskaitos dokumentai.</t>
  </si>
  <si>
    <t>6.</t>
  </si>
  <si>
    <t>Kelionės dokumentai</t>
  </si>
  <si>
    <t>Kelionės bilietai ar kelionės bilietų sąskaitos faktūros.</t>
  </si>
  <si>
    <t>7.</t>
  </si>
  <si>
    <t>Kiti dokumentai</t>
  </si>
  <si>
    <t>Avanso apyskaita.</t>
  </si>
  <si>
    <t>Nekilnojamojo turto vertės turto vertinimo ataskaita.</t>
  </si>
  <si>
    <t>Turto draudimo dokumentai.</t>
  </si>
  <si>
    <t>Darbų sąmatos.</t>
  </si>
  <si>
    <t>Patentai, licencijos, sertifikatai, kiti nuosavybės teisės įrodymo dokumentai.</t>
  </si>
  <si>
    <t>Lygiaverčiai įrodomieji ir kiti dokumentai.</t>
  </si>
  <si>
    <t>KITI IŠLAIDŲ PAGRINDIMO DOKUMENTAI (pavyzdžiai)</t>
  </si>
  <si>
    <t>(Nurodoma pildant MP formos stulpelį „Komentaras“.)</t>
  </si>
  <si>
    <t>Pirkimo dokumentai</t>
  </si>
  <si>
    <t>Perkančiosios ar neperkančiosios organizacijos skelbiami ar pateikiami tiekėjams dokumentai, kuriais apibūdinamas perkamas objektas ir pirkimo sąlygos (skelbimas, kvietimas, techninė specifikacija, pirkimo sutarties projektas), taip pat aprašomieji ir kiti dokumentai, dokumentų paaiškinimai (patikslinimai), parengti taikant konkretų pirkimo pagal projektą būdą.</t>
  </si>
  <si>
    <t>Sutartis</t>
  </si>
  <si>
    <t>Darbų/prekių/paslaugų pirkimo – pardavimo sutartis.</t>
  </si>
  <si>
    <t>Nuomos arba finansinės nuomos (lizingo) sutartis.</t>
  </si>
  <si>
    <t>Panaudos sutartis.</t>
  </si>
  <si>
    <t>Paslaugų (civilinė) sutartis.</t>
  </si>
  <si>
    <t>Autorinė sutartis.</t>
  </si>
  <si>
    <t>Darbo sutartis.</t>
  </si>
  <si>
    <t>Kitų rūšių sutartys.</t>
  </si>
  <si>
    <t>Aktas</t>
  </si>
  <si>
    <t>Priėmimo – perdavimo aktas, darbų atlikimo aktas.</t>
  </si>
  <si>
    <t>Suvestinis (supaprastintas) atliktų darbų aktas.</t>
  </si>
  <si>
    <t>Nurašymo aktas</t>
  </si>
  <si>
    <t>Turto pradėjimo eksploatuoti aktas.</t>
  </si>
  <si>
    <t>Statybos užbaigimo aktas.</t>
  </si>
  <si>
    <t>Statybvietės priėmimo – perdavimo aktas.</t>
  </si>
  <si>
    <t>Kiti aktai.</t>
  </si>
  <si>
    <t>Įsakymas ar potvarkis dėl darbuotojo paskyrimo dirbti įgyvendinant projektą.</t>
  </si>
  <si>
    <t>Įsakymas ar potvarkis dėl darbuotojo komandiruotės.</t>
  </si>
  <si>
    <t>Įsakymas ar potvarkis dėl degalų sunaudojimo normų patvirtinimo.</t>
  </si>
  <si>
    <t>Kiti įsakymai ar potvarkiai.</t>
  </si>
  <si>
    <t>Nekilnojamojo turto teisinės registracijos pažyma.</t>
  </si>
  <si>
    <t>Vykstančiųjų į užsienį kelionės draudimo dokumentai, vizos.</t>
  </si>
  <si>
    <t>Automobilio kelionės lapai.</t>
  </si>
  <si>
    <t>Komandiruotės ataskaitos.</t>
  </si>
  <si>
    <t>Kiti kelionės dokumentai.</t>
  </si>
  <si>
    <t>Darbo laiko apskaitos žiniaraštis.</t>
  </si>
  <si>
    <t>8.</t>
  </si>
  <si>
    <t>Techninės priežiūros ataskaita.</t>
  </si>
  <si>
    <t>Leidimas pradėti naudoti (naujus/atnaujintus/patobulintus) Lietuvos Respublikoje geležinkelių sistemos struktūrinius posistemius.</t>
  </si>
  <si>
    <t>Sutarties įvykdymo užtikrinimo dokumentas (draudimo dokumentas arba banko garantinis raštas).</t>
  </si>
  <si>
    <t>Statybų rizikų draudimo dokumentas.</t>
  </si>
  <si>
    <t>Sulaikytų pinigų užtikrinimo dokumentas (draudimo dokumentas arba banko garantinis raštas).</t>
  </si>
  <si>
    <t>IŠLAIDŲ PAGRINDIMO DOKUMENTAI, TAIKANT SUPAPRASTINTAI APMOKAMŲ IŠLAIDŲ DYDŽIUS</t>
  </si>
  <si>
    <t>Supaprastintai apmokamų išlaidų dydis</t>
  </si>
  <si>
    <t>Teikiami dokumentai</t>
  </si>
  <si>
    <t>Fiksuotasis projekto išlaidų vieneto įkainis</t>
  </si>
  <si>
    <t>Dokumentai, kuriais įrodomas kiekybiškai išmatuojamo rezultato pasiekimas.</t>
  </si>
  <si>
    <t>Fiksuotoji projekto išlaidų suma</t>
  </si>
  <si>
    <t>Fiksuotoji projekto išlaidų norma</t>
  </si>
  <si>
    <t>Dokumentai neteikiami (išskyrus atvejus, jeigu Supaprastintai apmokamų išlaidų dydžių nustatymo apraše yra nustatytas reikalavimas teikti pagal fiksuotąją normą apmokamo rezultato įrodymo dokumentus).</t>
  </si>
  <si>
    <t>Objektas</t>
  </si>
  <si>
    <t>Veiksmai:</t>
  </si>
  <si>
    <t>Vienetas</t>
  </si>
  <si>
    <t>Komplektas</t>
  </si>
  <si>
    <t>Pirkimas</t>
  </si>
  <si>
    <t>Asmenys</t>
  </si>
  <si>
    <t>Vykdymas</t>
  </si>
  <si>
    <t>Kita</t>
  </si>
  <si>
    <t>1.  Žemė</t>
  </si>
  <si>
    <t>2. Nekilnojamas turtas</t>
  </si>
  <si>
    <t>3. Statyba, rekonstravimas, remontas ir kiti darbai</t>
  </si>
  <si>
    <t>4. Įranga, įrenginiai ir kitas turtas</t>
  </si>
  <si>
    <t>5. Projekto vykdymas</t>
  </si>
  <si>
    <t>6. Informavimas apie projektą</t>
  </si>
  <si>
    <t>7. Netiesioginės išlaidos ir kitos išlaidos pagal fiksuotąją projekto išlaidų normą</t>
  </si>
  <si>
    <t>Su PVM</t>
  </si>
  <si>
    <t>Be PVM</t>
  </si>
  <si>
    <t>Faktinės išlaidos</t>
  </si>
  <si>
    <t>Netiesioginės ir kt. išlaidos</t>
  </si>
  <si>
    <t>Taip</t>
  </si>
  <si>
    <t>Ne</t>
  </si>
  <si>
    <t>Netaikoma</t>
  </si>
  <si>
    <t>Būsenos:</t>
  </si>
  <si>
    <t>atviras konkursas</t>
  </si>
  <si>
    <t>Darbai</t>
  </si>
  <si>
    <t>Planuojama</t>
  </si>
  <si>
    <t>Požymiai:</t>
  </si>
  <si>
    <t>ribotas konkursas</t>
  </si>
  <si>
    <t>Paslaugos</t>
  </si>
  <si>
    <t>Vykdoma</t>
  </si>
  <si>
    <t>Žemė</t>
  </si>
  <si>
    <t>konkurencinis dialogas</t>
  </si>
  <si>
    <t>Prekės</t>
  </si>
  <si>
    <t>Įvykdyta</t>
  </si>
  <si>
    <t>Nepiniginis įnašas</t>
  </si>
  <si>
    <t>skelbiamos derybos</t>
  </si>
  <si>
    <t>Nebevykdoma</t>
  </si>
  <si>
    <t>Kryžminis finansavimas</t>
  </si>
  <si>
    <t>neskelbiamos derybos</t>
  </si>
  <si>
    <t>Vykdančio personalo DU</t>
  </si>
  <si>
    <t>projekto konkursas</t>
  </si>
  <si>
    <t>Dalyvių išlaidos</t>
  </si>
  <si>
    <t>inovacijų partnerystė</t>
  </si>
  <si>
    <t>Nusidėvėjimas</t>
  </si>
  <si>
    <t>supaprastintas skelbiamas pirkimas</t>
  </si>
  <si>
    <t>supaprastintas neskelbiamas pirkimas</t>
  </si>
  <si>
    <t>mažos vertės pirkimas</t>
  </si>
  <si>
    <t>pirkimas per CPO</t>
  </si>
  <si>
    <t>VPĮ netaikomas</t>
  </si>
  <si>
    <t>0,00</t>
  </si>
  <si>
    <t>Vidurio ir vakarų Lietuvos regionas</t>
  </si>
  <si>
    <t>1.1.</t>
  </si>
  <si>
    <t>30 000,00</t>
  </si>
  <si>
    <t>Neperkančioji organizacija</t>
  </si>
  <si>
    <t>Stebėsenos rodiklio reikšmė pasiekta pasirašius finansavimo sutartį.</t>
  </si>
  <si>
    <t>HP – darnaus vystymosi, įskaitant reikšmingos žalos nedarymo principą,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principai.</t>
  </si>
  <si>
    <t>Projektas neturi neigiamo poveikio lygių galimybių ir nediskriminavimo HP: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(paslaugų, infrastruktūros, fizinės ar e. aplinkos sprendimai, informacijos, transporto prieinamumo ir pan.).</t>
  </si>
  <si>
    <t>Projektu nepažeidžiama ES pagrindinių teisių chartijos pagrindinių teisių: orumo; asmenų, privataus ir šeimos gyvenimo, sąžinės ir saviraiškos laisvės; asmens duomenų; prieglobsčio ir apsaugos perkėlimo, išsiuntimo ar išdavimo atvejų; teisių į nuosavybę ir teisių užsiimti verslu; lyčių lygybės, vienodo požiūrio ir lygių galimybių, nediskriminavimo ir neįgaliųjų teisių; vaiko teisių; gerojo administravimo, veiksmingo teisinės gynybos, teisingumo; solidarumo ir darbuotojų teisių; aplinkos apsaugos.</t>
  </si>
  <si>
    <t xml:space="preserve">
UAB "Projekto vykdytojas"</t>
  </si>
  <si>
    <t>Paramą dotacijomis gavusios įmonės</t>
  </si>
  <si>
    <t>P.B.2.0001</t>
  </si>
  <si>
    <t>P.B.2.0002</t>
  </si>
  <si>
    <t>įmonės</t>
  </si>
  <si>
    <t>eurai</t>
  </si>
  <si>
    <t>Rodiklio reikšmė pasiekiama projekto įgyvendinimo pabaigoje, įgyvendinus projekte numatytas veiklas ir pateikus tai patvirtinančius dokumentus.</t>
  </si>
  <si>
    <t>2024-02</t>
  </si>
  <si>
    <t>2024-03</t>
  </si>
  <si>
    <t>2024-04</t>
  </si>
  <si>
    <t>2024-05</t>
  </si>
  <si>
    <t>2024-06</t>
  </si>
  <si>
    <t>2024-07</t>
  </si>
  <si>
    <t>2024-08</t>
  </si>
  <si>
    <t>2024-09</t>
  </si>
  <si>
    <t>2024-10</t>
  </si>
  <si>
    <t>2024-11</t>
  </si>
  <si>
    <t>2024-12</t>
  </si>
  <si>
    <t>2025-01</t>
  </si>
  <si>
    <t>2025-02</t>
  </si>
  <si>
    <t>43,75</t>
  </si>
  <si>
    <t xml:space="preserve">1,00
</t>
  </si>
  <si>
    <t xml:space="preserve">0,00
</t>
  </si>
  <si>
    <t>1.1.1.</t>
  </si>
  <si>
    <t>1.1.2.</t>
  </si>
  <si>
    <t>Vnt.</t>
  </si>
  <si>
    <t>1.2.</t>
  </si>
  <si>
    <t xml:space="preserve">0,0
</t>
  </si>
  <si>
    <t>1.2.1.</t>
  </si>
  <si>
    <t xml:space="preserve">"De minimis" pagalba
</t>
  </si>
  <si>
    <t>Projekto aprašymas pagrindinėje interneto svetainėje (jei tokia yra).</t>
  </si>
  <si>
    <t xml:space="preserve">Projekto viešinimas socialiniuose tinkluose. </t>
  </si>
  <si>
    <t xml:space="preserve">Projekto plakato (ne mažesnio kaip A3 formato) iškabinimas matomoje vietoje (arba taikoma Sutarties 11.4 papunktyje nurodyta projekto matomumo ir informavimo apie projektą priemonė).   </t>
  </si>
  <si>
    <t>Per 20 darbo dienų nuo projekto sutarties pasirašymo įmonės internetinėje svetainėje bus skelbiamas projekto aprašymas, apibūdinant projektu sprendžiamą problemą ir projekto tikslą, aprašant suplanuotas projekto veiklas (poveikles), pristatant suplanuotus rezultatus ir informuojant apie Europos Sąjungos finansavimą. www.xxxxx.lt</t>
  </si>
  <si>
    <t>Per 20 darbo dienų nuo projekto sutarties pasirašymo socialiniame tinkle tikslinė auditorija bus informuota apie Europos Sąjungos finansavimą nurodant visą pavadinimą „Bendrai finansuoja Europos Sąjunga“. Socialiniame tinkle xxxxxxx.</t>
  </si>
  <si>
    <t>Per 20 darbo dienų nuo projekto sutarties pasirašymo įmonės patalpose, visuomenei gerai matomoje vietoje bus pakabintas bent vienas spausdintas ne mažesnis nei A3 formato pranešimas (plakatas), kuriame pateikiama informacija apie projektą (įtraukiant projekto pavadinimo santrumpą, projekto tikslą ir planuojamas veiklas (poveikles) bei rezultatus) ir paskelbiama apie Europos Sąjungos finansavimą. adresu xxxxxxx</t>
  </si>
  <si>
    <t>Projekto įgyvendinimo metu nepažeidžiami HP ir atsižvelgiama į Jungtinių Tautų neįgaliųjų teisių konvencijos nuostatas</t>
  </si>
  <si>
    <t>Projekto įgyvendinimo metu nepažeidžiami PFSA arba, kai įgyvendinami RPPl projektai, – Gairėse ir (ar) RPPl nustatyti reikalavimai dėl atitinkamų Chartijos nuostatų laikymosi</t>
  </si>
  <si>
    <t>Chartijos pagrindinės teisės: orumas; asmenų, privataus ir šeimos gyvenimas, sąžinės ir saviraiškos laisvės; asmens duomenų; prieglobsčio ir apsaugos perkėlimo, išsiuntimo ar išdavimo atvejų; teisės į nuosavybę ir teisės užsiimti verslu; lyčių lygybės, vienodo požiūrio ir lygių galimybių, nediskriminavimo ir neįgaliųjų teisių; vaiko teisiės; gerojo administravimo, veiksmingo teisinės gynybos, teisingumo; solidarumo ir darbuotojų teisių; aplinkos apsaugos.</t>
  </si>
  <si>
    <t>2024-2/2025-02</t>
  </si>
  <si>
    <t xml:space="preserve">Ne
</t>
  </si>
  <si>
    <t xml:space="preserve">UAB "Tiekėjo pavadinimas"
</t>
  </si>
  <si>
    <t xml:space="preserve">Sąskaita - faktūra
</t>
  </si>
  <si>
    <t xml:space="preserve">NUM001
</t>
  </si>
  <si>
    <t xml:space="preserve">Netaikoma
</t>
  </si>
  <si>
    <t xml:space="preserve">2024-09-01
</t>
  </si>
  <si>
    <t>2024-09-03</t>
  </si>
  <si>
    <t>□ Taip □ Ne □ Netaikoma
 „Netaikoma“ žymima tuo atveju, kai:
Projektui nebuvo skirtas avansas</t>
  </si>
  <si>
    <t xml:space="preserve">Įmonės interneto svetainėje www.ProjektoVykdytojas.lt paskelbtas projekto aprašymas, apibūdinant projektu sprendžiamą problemą ir projekto tikslą, aprašant suplanuotas projekto veiklas, pristatant suplanuotus rezultatus ir informuojant apie Europos Sąjungos finansavimą. </t>
  </si>
  <si>
    <t>Socialinio tinklo Facebook įmonės paskyroje  paskelbtas pranešimas apie įgyvendinamą projektą bei jam skirtą Europos Sąjungos finansavimą. Nuoroda: www.adresas</t>
  </si>
  <si>
    <t>Pagal numatytus reikalavimus bus sukurtas ne mažesnio nei A3 dydžio plakatas, su atitinkama projekto viešinimo informacija, specialiu ženklinimu ir apipavidalinimu. Plakatas pakabintas gerai matomoje vietoje įmonės biure adresu Adreso g. 1</t>
  </si>
  <si>
    <t>□ Taip
□ Ne
X Netaikoma</t>
  </si>
  <si>
    <r>
      <t xml:space="preserve">X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</si>
  <si>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r>
      <t>X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</si>
  <si>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t>02-033-K-000X</t>
  </si>
  <si>
    <t>Pvz.:MVĮ skaitmeninimas UAB xxxx</t>
  </si>
  <si>
    <t>Skatinti MVĮ skaitmeninimą, finansuojant e. pardavimo sandorių sudarymo sprendimų diegimą, paslaugų ir produktų konfigūravimą ir vizualizaciją (Vidurio ir vakarų Lietuvos regionas)</t>
  </si>
  <si>
    <t>05-001-01-05-05-02-02</t>
  </si>
  <si>
    <t>2025-05</t>
  </si>
  <si>
    <t>E. pardavimo sandorių sudarymo sprendimo diegimas</t>
  </si>
  <si>
    <t>kompl.</t>
  </si>
  <si>
    <t>Bus atlikti el. parduotuvės turinio, architektūros bei kiti darbai. Tai pat kiti programavimo darbai, reikalingi e. pardavimo sprendimo įgalinimui.</t>
  </si>
  <si>
    <t>2024-05-28 arba "-"</t>
  </si>
  <si>
    <t xml:space="preserve">De minimis pagalba
</t>
  </si>
  <si>
    <t>Netiesioginės ir kitos išlaidos pagal fiksuotąją projekto išlaidų normą (toliau – fiksuotoji norma)</t>
  </si>
  <si>
    <t>2025-03</t>
  </si>
  <si>
    <t>2025-04</t>
  </si>
  <si>
    <t>PV pildymui laukas neaktyvus.</t>
  </si>
  <si>
    <t xml:space="preserve">Paramą gavusios įmonės (iš kurių: labai mažos, mažosios, vidutinės ir didelės) 
(Vidurio ir vakarų Lietuvos regionas) </t>
  </si>
  <si>
    <t xml:space="preserve">Paramą gavusios įmonės (iš kurių: labai mažos) 
(Vidurio ir vakarų Lietuvos regionas) </t>
  </si>
  <si>
    <t>Įmonėms sukurtų skaitmeninių paslaugų, produktų ir procesų vertė 
(Vidurio ir vakarų Lietuvos regionas)</t>
  </si>
  <si>
    <t xml:space="preserve">Produktų ar procesų inovacijas diegiančios MVĮ 
(Vidurio ir vakarų Lietuvos regionas) </t>
  </si>
  <si>
    <t> Įmonių sukurtų naujų ir patobulintų skaitmeninių paslaugų, produktų ir procesų naudotojai </t>
  </si>
  <si>
    <t>Metinis naudotojų skaičius </t>
  </si>
  <si>
    <t>Įmonės</t>
  </si>
  <si>
    <t>Proc. </t>
  </si>
  <si>
    <t xml:space="preserve">Aukštą skaitmeninio intensyvumo lygį pasiekusios įmonės 
(Vidurio ir vakarų Lietuvos regionas)  </t>
  </si>
  <si>
    <t xml:space="preserve">Investicijas gavusios įmonės pajamų padidėjimas 
(Vidurio ir vakarų Lietuvos regionas)  </t>
  </si>
  <si>
    <t>Įmonės </t>
  </si>
  <si>
    <t xml:space="preserve">Įmonės </t>
  </si>
  <si>
    <t>De minimis</t>
  </si>
  <si>
    <t>1.1. E. pardavimo sandorių sudarymo sprendimo diegimas</t>
  </si>
  <si>
    <t>1.1.1. E. pardavimo sandorių sudarymo sprendimo diegimas</t>
  </si>
  <si>
    <t xml:space="preserve"> A123</t>
  </si>
  <si>
    <t>FN-01</t>
  </si>
  <si>
    <t>Pildo ADMI.</t>
  </si>
  <si>
    <r>
      <rPr>
        <b/>
        <i/>
        <sz val="9"/>
        <rFont val="Times New Roman"/>
        <family val="1"/>
        <charset val="186"/>
      </rPr>
      <t>Pildo ADMI.</t>
    </r>
    <r>
      <rPr>
        <i/>
        <sz val="9"/>
        <rFont val="Times New Roman"/>
        <family val="1"/>
        <charset val="186"/>
      </rPr>
      <t xml:space="preserve"> 
</t>
    </r>
  </si>
  <si>
    <t xml:space="preserve">Pildo ADMI. </t>
  </si>
  <si>
    <t xml:space="preserve">Pateikiama papildoma informacija susijusi su prašomomis pripažinti tinkamomis finansuoti išlaidomis. </t>
  </si>
  <si>
    <t>P.B.2001.1</t>
  </si>
  <si>
    <t>P.B.2.0013</t>
  </si>
  <si>
    <t>R.B.2.2003</t>
  </si>
  <si>
    <t>R.B.2.2013</t>
  </si>
  <si>
    <t>R.B.2.2012</t>
  </si>
  <si>
    <t>R.N.2.5645</t>
  </si>
  <si>
    <t>Vykdomas</t>
  </si>
  <si>
    <t>Rodiklio reikšmė pasiekiama metai po projekto pabaigos</t>
  </si>
  <si>
    <t>Pagal numatytus reikalavimus projekto pristatymas skaitmeniniame ekrane rodomas įmonės biure adresu Adreso g. 1</t>
  </si>
  <si>
    <t>□ Taip
□ Ne
□ Netaikoma</t>
  </si>
  <si>
    <t> Darnus vystymasis, įskaitant reikšmingos žalos nedarymo principą</t>
  </si>
  <si>
    <t xml:space="preserve">  Inovatyvumas (kūrybingumas) </t>
  </si>
  <si>
    <t>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</si>
</sst>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charset val="186"/>
      <scheme val="minor"/>
    </font>
    <font>
      <sz val="10"/>
      <color theme="1"/>
      <name val="Calibri"/>
      <family val="2"/>
      <charset val="186"/>
      <scheme val="minor"/>
    </font>
    <font>
      <sz val="11"/>
      <color theme="1"/>
      <name val="Times New Roman"/>
      <family val="1"/>
      <charset val="186"/>
    </font>
    <font>
      <sz val="11"/>
      <color theme="1"/>
      <name val="Calibri"/>
      <family val="2"/>
      <scheme val="minor"/>
    </font>
    <font>
      <b/>
      <sz val="11"/>
      <color theme="1"/>
      <name val="Times New Roman"/>
      <family val="1"/>
      <charset val="186"/>
    </font>
    <font>
      <i/>
      <sz val="11"/>
      <color theme="1"/>
      <name val="Times New Roman"/>
      <family val="1"/>
      <charset val="186"/>
    </font>
    <font>
      <i/>
      <sz val="10"/>
      <color theme="1"/>
      <name val="Times New Roman"/>
      <family val="1"/>
      <charset val="186"/>
    </font>
    <font>
      <sz val="8"/>
      <color theme="1"/>
      <name val="Times New Roman"/>
      <family val="1"/>
      <charset val="186"/>
    </font>
    <font>
      <sz val="11"/>
      <color rgb="FF000000"/>
      <name val="Times New Roman"/>
      <family val="1"/>
      <charset val="186"/>
    </font>
    <font>
      <i/>
      <sz val="9"/>
      <color theme="1"/>
      <name val="Times New Roman"/>
      <family val="1"/>
      <charset val="186"/>
    </font>
    <font>
      <sz val="11"/>
      <name val="Times New Roman"/>
      <family val="1"/>
      <charset val="186"/>
    </font>
    <font>
      <sz val="10"/>
      <name val="Times New Roman"/>
      <family val="1"/>
      <charset val="186"/>
    </font>
    <font>
      <sz val="10"/>
      <name val="Arial"/>
      <family val="2"/>
      <charset val="186"/>
    </font>
    <font>
      <sz val="10"/>
      <name val="Arial"/>
      <family val="2"/>
      <charset val="186"/>
    </font>
    <font>
      <sz val="11"/>
      <color rgb="FFFF0000"/>
      <name val="Times New Roman"/>
      <family val="1"/>
      <charset val="186"/>
    </font>
    <font>
      <i/>
      <sz val="10"/>
      <name val="Times New Roman"/>
      <family val="1"/>
      <charset val="186"/>
    </font>
    <font>
      <sz val="10"/>
      <name val="Arial"/>
      <family val="2"/>
      <charset val="186"/>
    </font>
    <font>
      <i/>
      <sz val="9"/>
      <name val="Times New Roman"/>
      <family val="1"/>
      <charset val="186"/>
    </font>
    <font>
      <b/>
      <sz val="9"/>
      <name val="Times New Roman"/>
      <family val="1"/>
      <charset val="186"/>
    </font>
    <font>
      <sz val="10"/>
      <color theme="1"/>
      <name val="Times New Roman"/>
      <family val="1"/>
      <charset val="186"/>
    </font>
    <font>
      <b/>
      <i/>
      <sz val="10"/>
      <color theme="1"/>
      <name val="Times New Roman"/>
      <family val="1"/>
      <charset val="186"/>
    </font>
    <font>
      <b/>
      <i/>
      <sz val="11"/>
      <color theme="1"/>
      <name val="Times New Roman"/>
      <family val="1"/>
      <charset val="186"/>
    </font>
    <font>
      <b/>
      <sz val="14"/>
      <color theme="1"/>
      <name val="Times New Roman"/>
      <family val="1"/>
      <charset val="186"/>
    </font>
    <font>
      <i/>
      <sz val="11"/>
      <name val="Times New Roman"/>
      <family val="1"/>
      <charset val="186"/>
    </font>
    <font>
      <b/>
      <sz val="12"/>
      <color theme="1"/>
      <name val="Times New Roman"/>
      <family val="1"/>
      <charset val="186"/>
    </font>
    <font>
      <i/>
      <strike/>
      <sz val="9"/>
      <name val="Times New Roman"/>
      <family val="1"/>
      <charset val="186"/>
    </font>
    <font>
      <b/>
      <sz val="11"/>
      <name val="Times New Roman"/>
      <family val="1"/>
      <charset val="186"/>
    </font>
    <font>
      <b/>
      <sz val="10"/>
      <name val="Times New Roman"/>
      <family val="1"/>
      <charset val="186"/>
    </font>
    <font>
      <b/>
      <i/>
      <sz val="9"/>
      <name val="Times New Roman"/>
      <family val="1"/>
      <charset val="186"/>
    </font>
    <font>
      <sz val="9"/>
      <color rgb="FFFF0000"/>
      <name val="Times New Roman"/>
      <family val="1"/>
      <charset val="186"/>
    </font>
    <font>
      <sz val="11"/>
      <name val="Calibri"/>
      <family val="2"/>
      <charset val="186"/>
      <scheme val="minor"/>
    </font>
    <font>
      <strike/>
      <sz val="11"/>
      <color theme="1"/>
      <name val="Times New Roman"/>
      <family val="1"/>
      <charset val="186"/>
    </font>
    <font>
      <sz val="11"/>
      <color rgb="FF00B050"/>
      <name val="Times New Roman"/>
      <family val="1"/>
      <charset val="186"/>
    </font>
    <font>
      <b/>
      <strike/>
      <sz val="10"/>
      <name val="Times New Roman"/>
      <family val="1"/>
      <charset val="186"/>
    </font>
    <font>
      <b/>
      <i/>
      <sz val="11"/>
      <name val="Times New Roman"/>
      <family val="1"/>
      <charset val="186"/>
    </font>
    <font>
      <b/>
      <sz val="14"/>
      <name val="Times New Roman"/>
      <family val="1"/>
      <charset val="186"/>
    </font>
    <font>
      <b/>
      <i/>
      <sz val="12"/>
      <name val="Times New Roman"/>
      <family val="1"/>
      <charset val="186"/>
    </font>
    <font>
      <b/>
      <sz val="12"/>
      <name val="Times New Roman"/>
      <family val="1"/>
      <charset val="186"/>
    </font>
    <font>
      <strike/>
      <sz val="11"/>
      <name val="Times New Roman"/>
      <family val="1"/>
      <charset val="186"/>
    </font>
    <font>
      <i/>
      <sz val="9"/>
      <name val="Times New Roman"/>
      <family val="1"/>
    </font>
    <font>
      <sz val="10"/>
      <color theme="1"/>
      <name val="Times New Roman"/>
      <family val="1"/>
      <charset val="186"/>
    </font>
    <font>
      <i/>
      <sz val="12"/>
      <name val="Times New Roman"/>
      <family val="1"/>
      <charset val="186"/>
    </font>
    <font>
      <sz val="8"/>
      <name val="Calibri"/>
      <family val="2"/>
      <charset val="186"/>
      <scheme val="minor"/>
    </font>
    <font>
      <sz val="11"/>
      <color theme="1"/>
      <name val="Calibri"/>
      <family val="2"/>
      <charset val="186"/>
      <scheme val="minor"/>
    </font>
    <font>
      <b/>
      <i/>
      <sz val="10"/>
      <name val="Times New Roman"/>
      <family val="1"/>
      <charset val="186"/>
    </font>
    <font>
      <sz val="9"/>
      <name val="Times New Roman"/>
      <family val="1"/>
      <charset val="186"/>
    </font>
    <font>
      <i/>
      <u/>
      <sz val="9"/>
      <name val="Times New Roman"/>
      <family val="1"/>
      <charset val="186"/>
    </font>
    <font>
      <sz val="1"/>
      <name val="Times New Roman"/>
      <family val="1"/>
      <charset val="186"/>
    </font>
    <font>
      <sz val="10"/>
      <name val="Calibri"/>
      <family val="2"/>
      <charset val="186"/>
      <scheme val="minor"/>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3" tint="0.79998168889431442"/>
        <bgColor indexed="64"/>
      </patternFill>
    </fill>
    <fill>
      <patternFill patternType="solid">
        <fgColor rgb="FFDDEBF7"/>
        <bgColor indexed="64"/>
      </patternFill>
    </fill>
    <fill>
      <patternFill patternType="solid">
        <fgColor theme="9"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8">
    <xf numFmtId="0" fontId="0" fillId="0" borderId="0"/>
    <xf numFmtId="0" fontId="3" fillId="0" borderId="0"/>
    <xf numFmtId="0" fontId="13" fillId="0" borderId="0"/>
    <xf numFmtId="0" fontId="16" fillId="0" borderId="0"/>
    <xf numFmtId="0" fontId="12" fillId="0" borderId="0"/>
    <xf numFmtId="0" fontId="12" fillId="0" borderId="0"/>
    <xf numFmtId="0" fontId="12" fillId="0" borderId="0"/>
    <xf numFmtId="9" fontId="43" fillId="0" borderId="0" applyFont="0" applyFill="0" applyBorder="0" applyAlignment="0" applyProtection="0"/>
  </cellStyleXfs>
  <cellXfs count="485">
    <xf numFmtId="0" fontId="0" fillId="0" borderId="0" xfId="0"/>
    <xf numFmtId="0" fontId="1" fillId="0" borderId="0" xfId="0" applyFont="1" applyAlignment="1">
      <alignment vertical="center"/>
    </xf>
    <xf numFmtId="0" fontId="2" fillId="0" borderId="0" xfId="1" applyFont="1"/>
    <xf numFmtId="0" fontId="7" fillId="0" borderId="0" xfId="1" applyFont="1" applyAlignment="1">
      <alignment vertical="center"/>
    </xf>
    <xf numFmtId="0" fontId="3" fillId="0" borderId="0" xfId="1"/>
    <xf numFmtId="0" fontId="4" fillId="0" borderId="0" xfId="1" applyFont="1" applyAlignment="1">
      <alignment vertical="center"/>
    </xf>
    <xf numFmtId="0" fontId="4" fillId="0" borderId="0" xfId="1" applyFont="1"/>
    <xf numFmtId="0" fontId="2" fillId="0" borderId="0" xfId="1" applyFont="1" applyAlignment="1">
      <alignment vertical="center"/>
    </xf>
    <xf numFmtId="0" fontId="6" fillId="0" borderId="0" xfId="1" applyFont="1"/>
    <xf numFmtId="0" fontId="5" fillId="0" borderId="0" xfId="1" applyFont="1" applyAlignment="1">
      <alignment vertical="top" wrapText="1"/>
    </xf>
    <xf numFmtId="0" fontId="2" fillId="0" borderId="0" xfId="1" applyFont="1" applyAlignment="1">
      <alignment horizontal="center" vertical="center"/>
    </xf>
    <xf numFmtId="0" fontId="5" fillId="0" borderId="0" xfId="1" applyFont="1" applyAlignment="1">
      <alignment horizontal="left" vertical="top" wrapText="1"/>
    </xf>
    <xf numFmtId="0" fontId="2" fillId="5" borderId="1" xfId="1" applyFont="1" applyFill="1" applyBorder="1" applyAlignment="1">
      <alignment horizontal="center" vertical="center" wrapText="1"/>
    </xf>
    <xf numFmtId="0" fontId="19" fillId="0" borderId="0" xfId="1" applyFont="1"/>
    <xf numFmtId="0" fontId="4" fillId="0" borderId="0" xfId="1" applyFont="1" applyAlignment="1">
      <alignment horizontal="left" vertical="center" wrapText="1"/>
    </xf>
    <xf numFmtId="0" fontId="9" fillId="0" borderId="0" xfId="1" applyFont="1" applyAlignment="1">
      <alignment horizontal="left" vertical="center"/>
    </xf>
    <xf numFmtId="0" fontId="10" fillId="0" borderId="0" xfId="0" applyFont="1"/>
    <xf numFmtId="0" fontId="27" fillId="5" borderId="1" xfId="0" applyFont="1" applyFill="1" applyBorder="1" applyAlignment="1">
      <alignment horizontal="center" vertical="top" wrapText="1"/>
    </xf>
    <xf numFmtId="0" fontId="18" fillId="5" borderId="1" xfId="0" applyFont="1" applyFill="1" applyBorder="1" applyAlignment="1">
      <alignment horizontal="center" vertical="top" wrapText="1"/>
    </xf>
    <xf numFmtId="0" fontId="11" fillId="0" borderId="0" xfId="0" applyFont="1"/>
    <xf numFmtId="14" fontId="17" fillId="0" borderId="0" xfId="0" applyNumberFormat="1" applyFont="1" applyAlignment="1">
      <alignment vertical="top" wrapText="1"/>
    </xf>
    <xf numFmtId="0" fontId="2" fillId="0" borderId="0" xfId="1" applyFont="1" applyAlignment="1">
      <alignment horizontal="left" vertical="top" wrapText="1"/>
    </xf>
    <xf numFmtId="0" fontId="9" fillId="0" borderId="0" xfId="1" applyFont="1" applyAlignment="1">
      <alignment horizontal="left" vertical="center" wrapText="1"/>
    </xf>
    <xf numFmtId="0" fontId="4" fillId="0" borderId="0" xfId="0" applyFont="1" applyAlignment="1">
      <alignment horizontal="left"/>
    </xf>
    <xf numFmtId="0" fontId="9" fillId="0" borderId="0" xfId="1" applyFont="1" applyAlignment="1">
      <alignment horizontal="left" vertical="top" wrapText="1"/>
    </xf>
    <xf numFmtId="0" fontId="29" fillId="0" borderId="0" xfId="0" applyFont="1" applyAlignment="1">
      <alignment wrapText="1"/>
    </xf>
    <xf numFmtId="0" fontId="29" fillId="0" borderId="0" xfId="0" applyFont="1"/>
    <xf numFmtId="0" fontId="29" fillId="0" borderId="0" xfId="0" applyFont="1" applyAlignment="1">
      <alignment vertical="center"/>
    </xf>
    <xf numFmtId="0" fontId="14" fillId="0" borderId="0" xfId="1" applyFont="1"/>
    <xf numFmtId="0" fontId="30" fillId="0" borderId="0" xfId="0" applyFont="1"/>
    <xf numFmtId="0" fontId="27" fillId="0" borderId="0" xfId="0" applyFont="1" applyAlignment="1">
      <alignment vertical="top" wrapText="1"/>
    </xf>
    <xf numFmtId="0" fontId="32" fillId="0" borderId="0" xfId="1" applyFont="1"/>
    <xf numFmtId="0" fontId="31" fillId="0" borderId="0" xfId="1" applyFont="1"/>
    <xf numFmtId="0" fontId="18" fillId="6" borderId="1" xfId="0" applyFont="1" applyFill="1" applyBorder="1" applyAlignment="1">
      <alignment horizontal="center" vertical="top" wrapText="1"/>
    </xf>
    <xf numFmtId="0" fontId="26" fillId="6" borderId="1" xfId="0" applyFont="1" applyFill="1" applyBorder="1" applyAlignment="1">
      <alignment horizontal="center" vertical="top" wrapText="1"/>
    </xf>
    <xf numFmtId="0" fontId="27" fillId="6" borderId="1" xfId="0" applyFont="1" applyFill="1" applyBorder="1" applyAlignment="1">
      <alignment horizontal="center" vertical="top" wrapText="1"/>
    </xf>
    <xf numFmtId="0" fontId="27" fillId="5" borderId="7" xfId="0" applyFont="1" applyFill="1" applyBorder="1" applyAlignment="1">
      <alignment horizontal="center" vertical="top" wrapText="1"/>
    </xf>
    <xf numFmtId="4" fontId="17" fillId="4" borderId="1" xfId="0" applyNumberFormat="1" applyFont="1" applyFill="1" applyBorder="1" applyAlignment="1">
      <alignment horizontal="left" vertical="top" wrapText="1"/>
    </xf>
    <xf numFmtId="4" fontId="17" fillId="4" borderId="1" xfId="0" applyNumberFormat="1" applyFont="1" applyFill="1" applyBorder="1" applyAlignment="1">
      <alignment vertical="top" wrapText="1"/>
    </xf>
    <xf numFmtId="0" fontId="11" fillId="5" borderId="1" xfId="1" applyFont="1" applyFill="1" applyBorder="1" applyAlignment="1">
      <alignment horizontal="center" vertical="center"/>
    </xf>
    <xf numFmtId="0" fontId="17" fillId="3" borderId="6" xfId="1" applyFont="1" applyFill="1" applyBorder="1" applyAlignment="1">
      <alignment vertical="top" wrapText="1"/>
    </xf>
    <xf numFmtId="0" fontId="17" fillId="4" borderId="1" xfId="0" applyFont="1" applyFill="1" applyBorder="1" applyAlignment="1">
      <alignment vertical="top" wrapText="1"/>
    </xf>
    <xf numFmtId="0" fontId="27" fillId="0" borderId="0" xfId="0" applyFont="1" applyAlignment="1">
      <alignment horizontal="right" vertical="top" wrapText="1"/>
    </xf>
    <xf numFmtId="0" fontId="26" fillId="0" borderId="0" xfId="0" applyFont="1" applyAlignment="1">
      <alignment vertical="top" wrapText="1"/>
    </xf>
    <xf numFmtId="4" fontId="15" fillId="0" borderId="0" xfId="0" applyNumberFormat="1" applyFont="1" applyAlignment="1">
      <alignment horizontal="left" vertical="top" wrapText="1"/>
    </xf>
    <xf numFmtId="0" fontId="27" fillId="0" borderId="0" xfId="0" applyFont="1" applyAlignment="1">
      <alignment horizontal="center" vertical="top" wrapText="1"/>
    </xf>
    <xf numFmtId="0" fontId="28" fillId="0" borderId="0" xfId="0" applyFont="1" applyAlignment="1">
      <alignment horizontal="center" vertical="top" wrapText="1"/>
    </xf>
    <xf numFmtId="0" fontId="37" fillId="0" borderId="0" xfId="0" applyFont="1" applyAlignment="1">
      <alignment vertical="top" wrapText="1"/>
    </xf>
    <xf numFmtId="0" fontId="27" fillId="5" borderId="11" xfId="0" applyFont="1" applyFill="1" applyBorder="1" applyAlignment="1">
      <alignment horizontal="center" vertical="top" wrapText="1"/>
    </xf>
    <xf numFmtId="0" fontId="10" fillId="5" borderId="21" xfId="1" applyFont="1" applyFill="1" applyBorder="1" applyAlignment="1">
      <alignment horizontal="left" vertical="top"/>
    </xf>
    <xf numFmtId="0" fontId="17" fillId="5" borderId="1" xfId="0" applyFont="1" applyFill="1" applyBorder="1" applyAlignment="1">
      <alignment vertical="top" wrapText="1"/>
    </xf>
    <xf numFmtId="0" fontId="17" fillId="5" borderId="1" xfId="1" applyFont="1" applyFill="1" applyBorder="1" applyAlignment="1">
      <alignment vertical="top" wrapText="1"/>
    </xf>
    <xf numFmtId="0" fontId="17" fillId="5" borderId="22" xfId="1" applyFont="1" applyFill="1" applyBorder="1" applyAlignment="1">
      <alignment horizontal="left" vertical="top" wrapText="1"/>
    </xf>
    <xf numFmtId="49" fontId="10" fillId="5" borderId="21" xfId="1" applyNumberFormat="1" applyFont="1" applyFill="1" applyBorder="1" applyAlignment="1">
      <alignment horizontal="left" vertical="top"/>
    </xf>
    <xf numFmtId="0" fontId="17" fillId="5" borderId="15" xfId="0" applyFont="1" applyFill="1" applyBorder="1" applyAlignment="1">
      <alignment vertical="top" wrapText="1"/>
    </xf>
    <xf numFmtId="0" fontId="17" fillId="5" borderId="6" xfId="0" applyFont="1" applyFill="1" applyBorder="1" applyAlignment="1">
      <alignment vertical="top" wrapText="1"/>
    </xf>
    <xf numFmtId="0" fontId="17" fillId="5" borderId="6" xfId="1" applyFont="1" applyFill="1" applyBorder="1" applyAlignment="1">
      <alignment vertical="top" wrapText="1"/>
    </xf>
    <xf numFmtId="0" fontId="17" fillId="5" borderId="1" xfId="1" applyFont="1" applyFill="1" applyBorder="1" applyAlignment="1">
      <alignment horizontal="left" vertical="center" wrapText="1"/>
    </xf>
    <xf numFmtId="0" fontId="15" fillId="5" borderId="1" xfId="1" applyFont="1" applyFill="1" applyBorder="1" applyAlignment="1">
      <alignment vertical="top" wrapText="1"/>
    </xf>
    <xf numFmtId="9" fontId="17" fillId="3" borderId="1" xfId="7" applyFont="1" applyFill="1" applyBorder="1" applyAlignment="1">
      <alignment vertical="top" wrapText="1"/>
    </xf>
    <xf numFmtId="4" fontId="17" fillId="5" borderId="1" xfId="0" applyNumberFormat="1" applyFont="1" applyFill="1" applyBorder="1" applyAlignment="1">
      <alignment vertical="top" wrapText="1"/>
    </xf>
    <xf numFmtId="0" fontId="18" fillId="5" borderId="6" xfId="1" applyFont="1" applyFill="1" applyBorder="1" applyAlignment="1">
      <alignment vertical="center" wrapText="1"/>
    </xf>
    <xf numFmtId="0" fontId="17" fillId="5" borderId="6" xfId="1" applyFont="1" applyFill="1" applyBorder="1" applyAlignment="1">
      <alignment horizontal="center" vertical="center" wrapText="1"/>
    </xf>
    <xf numFmtId="0" fontId="2" fillId="0" borderId="1" xfId="1" applyFont="1" applyBorder="1"/>
    <xf numFmtId="0" fontId="17" fillId="3" borderId="1" xfId="1" applyFont="1" applyFill="1" applyBorder="1" applyAlignment="1">
      <alignment vertical="top" wrapText="1"/>
    </xf>
    <xf numFmtId="4" fontId="28" fillId="5" borderId="1" xfId="0" applyNumberFormat="1" applyFont="1" applyFill="1" applyBorder="1" applyAlignment="1">
      <alignment horizontal="left" vertical="top" wrapText="1"/>
    </xf>
    <xf numFmtId="4" fontId="28" fillId="5" borderId="1" xfId="1" applyNumberFormat="1" applyFont="1" applyFill="1" applyBorder="1" applyAlignment="1">
      <alignment horizontal="left" vertical="center" wrapText="1"/>
    </xf>
    <xf numFmtId="4" fontId="17" fillId="4" borderId="6" xfId="0" applyNumberFormat="1" applyFont="1" applyFill="1" applyBorder="1" applyAlignment="1">
      <alignment horizontal="left" vertical="top" wrapText="1"/>
    </xf>
    <xf numFmtId="4" fontId="17" fillId="4" borderId="11" xfId="0" applyNumberFormat="1" applyFont="1" applyFill="1" applyBorder="1" applyAlignment="1">
      <alignment horizontal="left" vertical="top" wrapText="1"/>
    </xf>
    <xf numFmtId="0" fontId="26" fillId="0" borderId="0" xfId="0" applyFont="1" applyAlignment="1">
      <alignment horizontal="center" vertical="top"/>
    </xf>
    <xf numFmtId="0" fontId="39" fillId="3" borderId="1" xfId="1" applyFont="1" applyFill="1" applyBorder="1" applyAlignment="1">
      <alignment vertical="top" wrapText="1"/>
    </xf>
    <xf numFmtId="4" fontId="28" fillId="5" borderId="4" xfId="0" applyNumberFormat="1" applyFont="1" applyFill="1" applyBorder="1" applyAlignment="1">
      <alignment horizontal="left" vertical="top" wrapText="1"/>
    </xf>
    <xf numFmtId="0" fontId="17" fillId="5" borderId="4" xfId="0" applyFont="1" applyFill="1" applyBorder="1" applyAlignment="1">
      <alignment vertical="top" wrapText="1"/>
    </xf>
    <xf numFmtId="0" fontId="10" fillId="5" borderId="1" xfId="1" applyFont="1" applyFill="1" applyBorder="1" applyAlignment="1">
      <alignment vertical="top"/>
    </xf>
    <xf numFmtId="0" fontId="17" fillId="3" borderId="1" xfId="1" applyFont="1" applyFill="1" applyBorder="1" applyAlignment="1">
      <alignment horizontal="center" vertical="top" wrapText="1"/>
    </xf>
    <xf numFmtId="0" fontId="28" fillId="5" borderId="1" xfId="1" applyFont="1" applyFill="1" applyBorder="1" applyAlignment="1">
      <alignment vertical="center" wrapText="1"/>
    </xf>
    <xf numFmtId="4" fontId="28" fillId="3" borderId="1" xfId="0" applyNumberFormat="1" applyFont="1" applyFill="1" applyBorder="1" applyAlignment="1">
      <alignment horizontal="left" vertical="top" wrapText="1"/>
    </xf>
    <xf numFmtId="0" fontId="17" fillId="4" borderId="6" xfId="1" applyFont="1" applyFill="1" applyBorder="1" applyAlignment="1">
      <alignment vertical="top" wrapText="1"/>
    </xf>
    <xf numFmtId="0" fontId="17" fillId="4" borderId="6" xfId="0" applyFont="1" applyFill="1" applyBorder="1" applyAlignment="1">
      <alignment vertical="top" wrapText="1"/>
    </xf>
    <xf numFmtId="4" fontId="28" fillId="4" borderId="6" xfId="1" applyNumberFormat="1" applyFont="1" applyFill="1" applyBorder="1" applyAlignment="1">
      <alignment horizontal="left" vertical="top" wrapText="1"/>
    </xf>
    <xf numFmtId="0" fontId="17" fillId="4" borderId="1" xfId="1" applyFont="1" applyFill="1" applyBorder="1" applyAlignment="1">
      <alignment vertical="top" wrapText="1"/>
    </xf>
    <xf numFmtId="0" fontId="26" fillId="5" borderId="1" xfId="0" applyFont="1" applyFill="1" applyBorder="1" applyAlignment="1">
      <alignment horizontal="center" vertical="top" wrapText="1"/>
    </xf>
    <xf numFmtId="2" fontId="15" fillId="5" borderId="1" xfId="0" applyNumberFormat="1" applyFont="1" applyFill="1" applyBorder="1" applyAlignment="1">
      <alignment vertical="top" wrapText="1"/>
    </xf>
    <xf numFmtId="2" fontId="15" fillId="4" borderId="1" xfId="0" applyNumberFormat="1" applyFont="1" applyFill="1" applyBorder="1" applyAlignment="1">
      <alignment vertical="top" wrapText="1"/>
    </xf>
    <xf numFmtId="0" fontId="15" fillId="5" borderId="1" xfId="0" applyFont="1" applyFill="1" applyBorder="1" applyAlignment="1">
      <alignment vertical="top" wrapText="1"/>
    </xf>
    <xf numFmtId="14" fontId="15" fillId="4" borderId="1" xfId="0" applyNumberFormat="1" applyFont="1" applyFill="1" applyBorder="1" applyAlignment="1">
      <alignment vertical="top" wrapText="1"/>
    </xf>
    <xf numFmtId="0" fontId="17" fillId="5" borderId="1" xfId="0" applyFont="1" applyFill="1" applyBorder="1" applyAlignment="1">
      <alignment horizontal="left" vertical="top" wrapText="1"/>
    </xf>
    <xf numFmtId="4" fontId="15" fillId="5" borderId="1" xfId="0" applyNumberFormat="1" applyFont="1" applyFill="1" applyBorder="1" applyAlignment="1">
      <alignment vertical="top" wrapText="1"/>
    </xf>
    <xf numFmtId="4" fontId="44" fillId="5" borderId="1" xfId="0" applyNumberFormat="1" applyFont="1" applyFill="1" applyBorder="1" applyAlignment="1">
      <alignment horizontal="left" vertical="center" wrapText="1"/>
    </xf>
    <xf numFmtId="49" fontId="17" fillId="5" borderId="1" xfId="0" applyNumberFormat="1" applyFont="1" applyFill="1" applyBorder="1" applyAlignment="1">
      <alignment vertical="top" wrapText="1"/>
    </xf>
    <xf numFmtId="49" fontId="17" fillId="5" borderId="11" xfId="0" applyNumberFormat="1" applyFont="1" applyFill="1" applyBorder="1" applyAlignment="1">
      <alignment vertical="top" wrapText="1"/>
    </xf>
    <xf numFmtId="4" fontId="28" fillId="5" borderId="4" xfId="0" applyNumberFormat="1" applyFont="1" applyFill="1" applyBorder="1" applyAlignment="1">
      <alignment horizontal="left" vertical="center" wrapText="1"/>
    </xf>
    <xf numFmtId="4" fontId="28" fillId="5" borderId="1" xfId="0" applyNumberFormat="1" applyFont="1" applyFill="1" applyBorder="1" applyAlignment="1">
      <alignment horizontal="left" vertical="center" wrapText="1"/>
    </xf>
    <xf numFmtId="4" fontId="41" fillId="5" borderId="6" xfId="0" applyNumberFormat="1" applyFont="1" applyFill="1" applyBorder="1" applyAlignment="1">
      <alignment horizontal="left" vertical="top" wrapText="1"/>
    </xf>
    <xf numFmtId="4" fontId="41" fillId="5" borderId="1" xfId="0" applyNumberFormat="1" applyFont="1" applyFill="1" applyBorder="1" applyAlignment="1">
      <alignment horizontal="left" vertical="top" wrapText="1"/>
    </xf>
    <xf numFmtId="4" fontId="17" fillId="5" borderId="1" xfId="0" applyNumberFormat="1" applyFont="1" applyFill="1" applyBorder="1" applyAlignment="1">
      <alignment horizontal="left" vertical="top" wrapText="1"/>
    </xf>
    <xf numFmtId="0" fontId="27" fillId="5" borderId="2" xfId="0" applyFont="1" applyFill="1" applyBorder="1" applyAlignment="1">
      <alignment horizontal="center" vertical="top" wrapText="1"/>
    </xf>
    <xf numFmtId="4" fontId="39" fillId="5" borderId="1" xfId="0" applyNumberFormat="1" applyFont="1" applyFill="1" applyBorder="1" applyAlignment="1">
      <alignment horizontal="left" vertical="top" wrapText="1"/>
    </xf>
    <xf numFmtId="0" fontId="17" fillId="4" borderId="1" xfId="0" applyFont="1" applyFill="1" applyBorder="1" applyAlignment="1">
      <alignment horizontal="left" vertical="top" wrapText="1"/>
    </xf>
    <xf numFmtId="0" fontId="26" fillId="5" borderId="1" xfId="0" applyFont="1" applyFill="1" applyBorder="1" applyAlignment="1">
      <alignment vertical="top" wrapText="1"/>
    </xf>
    <xf numFmtId="0" fontId="26" fillId="5" borderId="1" xfId="0" applyFont="1" applyFill="1" applyBorder="1" applyAlignment="1">
      <alignment wrapText="1"/>
    </xf>
    <xf numFmtId="0" fontId="26" fillId="5" borderId="7" xfId="0" applyFont="1" applyFill="1" applyBorder="1" applyAlignment="1">
      <alignment horizontal="center" vertical="center" wrapText="1"/>
    </xf>
    <xf numFmtId="0" fontId="34" fillId="5" borderId="21"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34" fillId="5" borderId="6" xfId="0" applyFont="1" applyFill="1" applyBorder="1" applyAlignment="1">
      <alignment horizontal="center" vertical="center" wrapText="1"/>
    </xf>
    <xf numFmtId="0" fontId="26" fillId="5" borderId="7" xfId="0" applyFont="1" applyFill="1" applyBorder="1" applyAlignment="1">
      <alignment horizontal="center" vertical="center"/>
    </xf>
    <xf numFmtId="0" fontId="26" fillId="5" borderId="15" xfId="0" applyFont="1" applyFill="1" applyBorder="1" applyAlignment="1">
      <alignment horizontal="center" vertical="center"/>
    </xf>
    <xf numFmtId="0" fontId="35" fillId="5" borderId="16" xfId="0" applyFont="1" applyFill="1" applyBorder="1" applyAlignment="1">
      <alignment vertical="top" wrapText="1"/>
    </xf>
    <xf numFmtId="0" fontId="37" fillId="5" borderId="1" xfId="0" applyFont="1" applyFill="1" applyBorder="1" applyAlignment="1">
      <alignment vertical="top" wrapText="1"/>
    </xf>
    <xf numFmtId="2" fontId="27" fillId="5" borderId="2" xfId="0" applyNumberFormat="1" applyFont="1" applyFill="1" applyBorder="1" applyAlignment="1">
      <alignment vertical="top" wrapText="1"/>
    </xf>
    <xf numFmtId="0" fontId="15" fillId="5" borderId="1" xfId="0" applyFont="1" applyFill="1" applyBorder="1"/>
    <xf numFmtId="0" fontId="10" fillId="5" borderId="1" xfId="0" applyFont="1" applyFill="1" applyBorder="1"/>
    <xf numFmtId="2" fontId="17" fillId="5" borderId="1" xfId="0" applyNumberFormat="1" applyFont="1" applyFill="1" applyBorder="1" applyAlignment="1">
      <alignment vertical="top" wrapText="1"/>
    </xf>
    <xf numFmtId="0" fontId="15" fillId="5" borderId="1" xfId="0" applyFont="1" applyFill="1" applyBorder="1" applyAlignment="1">
      <alignment vertical="top"/>
    </xf>
    <xf numFmtId="0" fontId="10" fillId="5" borderId="1" xfId="0" applyFont="1" applyFill="1" applyBorder="1" applyAlignment="1">
      <alignment vertical="top"/>
    </xf>
    <xf numFmtId="2" fontId="17" fillId="5" borderId="1" xfId="0" applyNumberFormat="1" applyFont="1" applyFill="1" applyBorder="1" applyAlignment="1">
      <alignment horizontal="left" vertical="top" wrapText="1"/>
    </xf>
    <xf numFmtId="0" fontId="28" fillId="5" borderId="1" xfId="0" applyFont="1" applyFill="1" applyBorder="1" applyAlignment="1">
      <alignment horizontal="center" vertical="top" wrapText="1"/>
    </xf>
    <xf numFmtId="0" fontId="11" fillId="0" borderId="0" xfId="0" applyFont="1" applyAlignment="1">
      <alignment horizontal="left" vertical="top"/>
    </xf>
    <xf numFmtId="0" fontId="10" fillId="0" borderId="0" xfId="0" applyFont="1" applyAlignment="1">
      <alignment horizontal="left" vertical="top" wrapText="1"/>
    </xf>
    <xf numFmtId="0" fontId="10" fillId="8" borderId="0" xfId="0" applyFont="1" applyFill="1"/>
    <xf numFmtId="0" fontId="10" fillId="0" borderId="0" xfId="0" applyFont="1" applyAlignment="1">
      <alignment horizontal="left" wrapText="1"/>
    </xf>
    <xf numFmtId="0" fontId="35" fillId="0" borderId="0" xfId="0" applyFont="1"/>
    <xf numFmtId="0" fontId="26" fillId="0" borderId="0" xfId="0" applyFont="1" applyAlignment="1">
      <alignment vertical="top"/>
    </xf>
    <xf numFmtId="0" fontId="10" fillId="0" borderId="0" xfId="0" applyFont="1" applyAlignment="1">
      <alignment horizontal="center" wrapText="1"/>
    </xf>
    <xf numFmtId="0" fontId="26" fillId="2" borderId="0" xfId="0" applyFont="1" applyFill="1" applyAlignment="1">
      <alignment vertical="top"/>
    </xf>
    <xf numFmtId="0" fontId="17" fillId="0" borderId="0" xfId="0" applyFont="1" applyAlignment="1">
      <alignment horizontal="left" vertical="top" wrapText="1"/>
    </xf>
    <xf numFmtId="0" fontId="15" fillId="3" borderId="1" xfId="0" applyFont="1" applyFill="1" applyBorder="1" applyAlignment="1">
      <alignment horizontal="left" vertical="top" wrapText="1"/>
    </xf>
    <xf numFmtId="14" fontId="11" fillId="3" borderId="1" xfId="0" applyNumberFormat="1" applyFont="1" applyFill="1" applyBorder="1" applyAlignment="1">
      <alignment horizontal="left" vertical="top" wrapText="1"/>
    </xf>
    <xf numFmtId="14" fontId="15" fillId="0" borderId="0" xfId="0" applyNumberFormat="1" applyFont="1" applyAlignment="1">
      <alignment vertical="top"/>
    </xf>
    <xf numFmtId="0" fontId="10" fillId="5" borderId="17" xfId="0" applyFont="1" applyFill="1" applyBorder="1" applyAlignment="1">
      <alignment vertical="top"/>
    </xf>
    <xf numFmtId="0" fontId="10" fillId="0" borderId="0" xfId="0" applyFont="1" applyAlignment="1">
      <alignment vertical="top"/>
    </xf>
    <xf numFmtId="0" fontId="35" fillId="0" borderId="0" xfId="0" applyFont="1" applyAlignment="1">
      <alignment vertical="top"/>
    </xf>
    <xf numFmtId="0" fontId="15" fillId="3" borderId="1" xfId="0" applyFont="1" applyFill="1" applyBorder="1" applyAlignment="1">
      <alignment vertical="top" wrapText="1"/>
    </xf>
    <xf numFmtId="0" fontId="23" fillId="9" borderId="1" xfId="0" applyFont="1" applyFill="1" applyBorder="1" applyAlignment="1">
      <alignment vertical="top" wrapText="1"/>
    </xf>
    <xf numFmtId="0" fontId="23" fillId="4" borderId="1" xfId="0" applyFont="1" applyFill="1" applyBorder="1" applyAlignment="1">
      <alignment horizontal="left" vertical="top" wrapText="1"/>
    </xf>
    <xf numFmtId="49" fontId="23" fillId="4" borderId="1" xfId="0" applyNumberFormat="1" applyFont="1" applyFill="1" applyBorder="1" applyAlignment="1">
      <alignment horizontal="left" vertical="top" wrapText="1"/>
    </xf>
    <xf numFmtId="49" fontId="23" fillId="4" borderId="1" xfId="0" applyNumberFormat="1" applyFont="1" applyFill="1" applyBorder="1" applyAlignment="1">
      <alignment vertical="top"/>
    </xf>
    <xf numFmtId="0" fontId="15" fillId="0" borderId="0" xfId="0" applyFont="1" applyAlignment="1">
      <alignment horizontal="left" vertical="top" wrapText="1"/>
    </xf>
    <xf numFmtId="2" fontId="15" fillId="3" borderId="1" xfId="0" applyNumberFormat="1" applyFont="1" applyFill="1" applyBorder="1" applyAlignment="1">
      <alignment vertical="top" wrapText="1"/>
    </xf>
    <xf numFmtId="0" fontId="23" fillId="0" borderId="0" xfId="0" applyFont="1" applyAlignment="1">
      <alignment horizontal="left" vertical="top" wrapText="1"/>
    </xf>
    <xf numFmtId="0" fontId="10" fillId="2" borderId="0" xfId="0" applyFont="1" applyFill="1"/>
    <xf numFmtId="0" fontId="23" fillId="0" borderId="0" xfId="0" applyFont="1" applyAlignment="1">
      <alignment vertical="top" wrapText="1"/>
    </xf>
    <xf numFmtId="49" fontId="23" fillId="0" borderId="0" xfId="0" applyNumberFormat="1" applyFont="1" applyAlignment="1">
      <alignment horizontal="left" vertical="top" wrapText="1"/>
    </xf>
    <xf numFmtId="49" fontId="23" fillId="0" borderId="0" xfId="0" applyNumberFormat="1" applyFont="1" applyAlignment="1">
      <alignment vertical="top"/>
    </xf>
    <xf numFmtId="0" fontId="45" fillId="2" borderId="0" xfId="0" applyFont="1" applyFill="1"/>
    <xf numFmtId="0" fontId="45" fillId="0" borderId="0" xfId="0" applyFont="1"/>
    <xf numFmtId="0" fontId="18" fillId="0" borderId="0" xfId="0" applyFont="1" applyAlignment="1">
      <alignment vertical="top"/>
    </xf>
    <xf numFmtId="0" fontId="23" fillId="4" borderId="1" xfId="0" applyFont="1" applyFill="1" applyBorder="1" applyAlignment="1">
      <alignment vertical="top" wrapText="1"/>
    </xf>
    <xf numFmtId="0" fontId="10" fillId="0" borderId="0" xfId="0" applyFont="1" applyAlignment="1">
      <alignment vertical="center"/>
    </xf>
    <xf numFmtId="49" fontId="17" fillId="3" borderId="1" xfId="0" applyNumberFormat="1" applyFont="1" applyFill="1" applyBorder="1" applyAlignment="1">
      <alignment vertical="top" wrapText="1"/>
    </xf>
    <xf numFmtId="49" fontId="17" fillId="3" borderId="11" xfId="0" applyNumberFormat="1" applyFont="1" applyFill="1" applyBorder="1" applyAlignment="1">
      <alignment vertical="top" wrapText="1"/>
    </xf>
    <xf numFmtId="0" fontId="37" fillId="2" borderId="0" xfId="0" applyFont="1" applyFill="1" applyAlignment="1">
      <alignment vertical="top"/>
    </xf>
    <xf numFmtId="2" fontId="27" fillId="0" borderId="0" xfId="0" applyNumberFormat="1" applyFont="1" applyAlignment="1">
      <alignment vertical="top" wrapText="1"/>
    </xf>
    <xf numFmtId="2" fontId="17" fillId="0" borderId="0" xfId="0" applyNumberFormat="1" applyFont="1" applyAlignment="1">
      <alignment horizontal="left" vertical="top" wrapText="1"/>
    </xf>
    <xf numFmtId="0" fontId="27" fillId="5" borderId="1" xfId="0" applyFont="1" applyFill="1" applyBorder="1" applyAlignment="1">
      <alignment horizontal="center" vertical="center" wrapText="1"/>
    </xf>
    <xf numFmtId="0" fontId="27" fillId="0" borderId="0" xfId="0" applyFont="1" applyAlignment="1">
      <alignment vertical="top"/>
    </xf>
    <xf numFmtId="0" fontId="27" fillId="8" borderId="0" xfId="0" applyFont="1" applyFill="1" applyAlignment="1">
      <alignment vertical="top"/>
    </xf>
    <xf numFmtId="14" fontId="17" fillId="0" borderId="0" xfId="0" applyNumberFormat="1" applyFont="1" applyAlignment="1">
      <alignment horizontal="center" vertical="top" wrapText="1"/>
    </xf>
    <xf numFmtId="2" fontId="45" fillId="0" borderId="0" xfId="0" applyNumberFormat="1" applyFont="1" applyAlignment="1">
      <alignment vertical="top"/>
    </xf>
    <xf numFmtId="14" fontId="45" fillId="0" borderId="0" xfId="0" applyNumberFormat="1" applyFont="1" applyAlignment="1">
      <alignment vertical="top"/>
    </xf>
    <xf numFmtId="0" fontId="17" fillId="3" borderId="1" xfId="0" applyFont="1" applyFill="1" applyBorder="1" applyAlignment="1">
      <alignment vertical="top" wrapText="1"/>
    </xf>
    <xf numFmtId="2" fontId="17" fillId="3" borderId="1" xfId="0" applyNumberFormat="1" applyFont="1" applyFill="1" applyBorder="1" applyAlignment="1">
      <alignment vertical="top" wrapText="1"/>
    </xf>
    <xf numFmtId="49" fontId="17" fillId="0" borderId="0" xfId="0" applyNumberFormat="1" applyFont="1" applyAlignment="1">
      <alignment vertical="top" wrapText="1"/>
    </xf>
    <xf numFmtId="2" fontId="11" fillId="0" borderId="0" xfId="0" applyNumberFormat="1" applyFont="1"/>
    <xf numFmtId="0" fontId="27" fillId="8" borderId="0" xfId="0" applyFont="1" applyFill="1" applyAlignment="1">
      <alignment horizontal="center" vertical="top" wrapText="1"/>
    </xf>
    <xf numFmtId="2" fontId="27" fillId="5" borderId="1" xfId="0" applyNumberFormat="1" applyFont="1" applyFill="1" applyBorder="1" applyAlignment="1">
      <alignment vertical="top" wrapText="1"/>
    </xf>
    <xf numFmtId="0" fontId="10" fillId="4" borderId="1" xfId="0" applyFont="1" applyFill="1" applyBorder="1"/>
    <xf numFmtId="0" fontId="17" fillId="8" borderId="0" xfId="0" applyFont="1" applyFill="1" applyAlignment="1">
      <alignment horizontal="left" vertical="top" wrapText="1"/>
    </xf>
    <xf numFmtId="49" fontId="23" fillId="2" borderId="0" xfId="0" applyNumberFormat="1" applyFont="1" applyFill="1" applyAlignment="1">
      <alignment vertical="top"/>
    </xf>
    <xf numFmtId="0" fontId="46" fillId="8" borderId="0" xfId="0" applyFont="1" applyFill="1" applyAlignment="1">
      <alignment horizontal="left" vertical="top" wrapText="1"/>
    </xf>
    <xf numFmtId="2" fontId="11" fillId="4" borderId="1" xfId="0" applyNumberFormat="1" applyFont="1" applyFill="1" applyBorder="1" applyAlignment="1">
      <alignment vertical="top"/>
    </xf>
    <xf numFmtId="49" fontId="11" fillId="4" borderId="1" xfId="0" applyNumberFormat="1" applyFont="1" applyFill="1" applyBorder="1"/>
    <xf numFmtId="2" fontId="10" fillId="4" borderId="1" xfId="0" applyNumberFormat="1" applyFont="1" applyFill="1" applyBorder="1" applyAlignment="1">
      <alignment vertical="top"/>
    </xf>
    <xf numFmtId="49" fontId="23" fillId="5" borderId="1" xfId="0" applyNumberFormat="1" applyFont="1" applyFill="1" applyBorder="1" applyAlignment="1">
      <alignment vertical="top"/>
    </xf>
    <xf numFmtId="0" fontId="27" fillId="5" borderId="1" xfId="0" applyFont="1" applyFill="1" applyBorder="1" applyAlignment="1">
      <alignment horizontal="justify" vertical="top" wrapText="1"/>
    </xf>
    <xf numFmtId="0" fontId="27" fillId="5" borderId="1" xfId="0" applyFont="1" applyFill="1" applyBorder="1" applyAlignment="1">
      <alignment vertical="top" wrapText="1"/>
    </xf>
    <xf numFmtId="0" fontId="17" fillId="3" borderId="1" xfId="0" applyFont="1" applyFill="1" applyBorder="1" applyAlignment="1">
      <alignment horizontal="center" vertical="center" wrapText="1"/>
    </xf>
    <xf numFmtId="0" fontId="26" fillId="0" borderId="0" xfId="0" applyFont="1" applyAlignment="1">
      <alignment vertical="center" wrapText="1"/>
    </xf>
    <xf numFmtId="0" fontId="26" fillId="8" borderId="0" xfId="0" applyFont="1" applyFill="1" applyAlignment="1">
      <alignment vertical="center" wrapText="1"/>
    </xf>
    <xf numFmtId="0" fontId="44" fillId="0" borderId="0" xfId="0" applyFont="1" applyAlignment="1">
      <alignment vertical="center" wrapText="1"/>
    </xf>
    <xf numFmtId="0" fontId="44" fillId="0" borderId="13" xfId="0" applyFont="1" applyBorder="1" applyAlignment="1">
      <alignment vertical="center" wrapText="1"/>
    </xf>
    <xf numFmtId="0" fontId="26" fillId="5" borderId="2" xfId="0" applyFont="1" applyFill="1" applyBorder="1" applyAlignment="1">
      <alignment vertical="top" wrapText="1"/>
    </xf>
    <xf numFmtId="2" fontId="34" fillId="5" borderId="1" xfId="0" applyNumberFormat="1" applyFont="1" applyFill="1" applyBorder="1" applyAlignment="1">
      <alignment vertical="top" wrapText="1"/>
    </xf>
    <xf numFmtId="0" fontId="17" fillId="3" borderId="2" xfId="0" applyFont="1" applyFill="1" applyBorder="1" applyAlignment="1">
      <alignment vertical="top" wrapText="1"/>
    </xf>
    <xf numFmtId="0" fontId="44" fillId="0" borderId="0" xfId="0" applyFont="1" applyAlignment="1">
      <alignment horizontal="center" vertical="center" wrapText="1"/>
    </xf>
    <xf numFmtId="0" fontId="44" fillId="0" borderId="0" xfId="0" applyFont="1" applyAlignment="1">
      <alignment horizontal="right" vertical="center" wrapText="1"/>
    </xf>
    <xf numFmtId="0" fontId="11" fillId="0" borderId="0" xfId="0" applyFont="1" applyAlignment="1">
      <alignment vertical="center" wrapText="1"/>
    </xf>
    <xf numFmtId="0" fontId="47" fillId="0" borderId="0" xfId="0" applyFont="1" applyAlignment="1">
      <alignment vertical="center" wrapText="1"/>
    </xf>
    <xf numFmtId="0" fontId="10" fillId="0" borderId="0" xfId="0" applyFont="1" applyAlignment="1">
      <alignment vertical="center" wrapText="1"/>
    </xf>
    <xf numFmtId="0" fontId="15" fillId="0" borderId="0" xfId="0" applyFont="1" applyAlignment="1">
      <alignment vertical="top" wrapText="1"/>
    </xf>
    <xf numFmtId="3" fontId="10" fillId="0" borderId="0" xfId="0" applyNumberFormat="1" applyFont="1" applyAlignment="1">
      <alignment vertical="center" wrapText="1"/>
    </xf>
    <xf numFmtId="0" fontId="28" fillId="0" borderId="0" xfId="0" applyFont="1" applyAlignment="1">
      <alignment horizontal="right" vertical="center" wrapText="1"/>
    </xf>
    <xf numFmtId="0" fontId="26" fillId="0" borderId="0" xfId="0" applyFont="1" applyAlignment="1">
      <alignment horizontal="left" vertical="center" wrapText="1"/>
    </xf>
    <xf numFmtId="0" fontId="17" fillId="5" borderId="1" xfId="0" applyFont="1" applyFill="1" applyBorder="1" applyAlignment="1">
      <alignment horizontal="center" vertical="top" wrapText="1"/>
    </xf>
    <xf numFmtId="0" fontId="30" fillId="8" borderId="0" xfId="0" applyFont="1" applyFill="1"/>
    <xf numFmtId="0" fontId="48" fillId="0" borderId="0" xfId="0" applyFont="1" applyAlignment="1">
      <alignment horizontal="left" vertical="top"/>
    </xf>
    <xf numFmtId="0" fontId="17" fillId="0" borderId="0" xfId="0" applyFont="1" applyAlignment="1">
      <alignment vertical="top" wrapText="1"/>
    </xf>
    <xf numFmtId="0" fontId="10" fillId="5" borderId="1" xfId="1" applyFont="1" applyFill="1" applyBorder="1" applyAlignment="1">
      <alignment horizontal="center" vertical="center" wrapText="1"/>
    </xf>
    <xf numFmtId="0" fontId="11" fillId="5" borderId="1" xfId="1" applyFont="1" applyFill="1" applyBorder="1" applyAlignment="1">
      <alignment horizontal="center" vertical="center" wrapText="1"/>
    </xf>
    <xf numFmtId="0" fontId="11" fillId="5" borderId="4"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5" borderId="1" xfId="1" applyFont="1" applyFill="1" applyBorder="1" applyAlignment="1">
      <alignment horizontal="center" vertical="center"/>
    </xf>
    <xf numFmtId="0" fontId="10" fillId="5" borderId="6" xfId="1" applyFont="1" applyFill="1" applyBorder="1" applyAlignment="1">
      <alignment horizontal="center" vertical="center"/>
    </xf>
    <xf numFmtId="0" fontId="4" fillId="5" borderId="1" xfId="1" applyFont="1" applyFill="1" applyBorder="1" applyAlignment="1">
      <alignment horizontal="center" vertical="center"/>
    </xf>
    <xf numFmtId="0" fontId="4" fillId="5" borderId="1" xfId="1" applyFont="1" applyFill="1" applyBorder="1" applyAlignment="1">
      <alignment horizontal="center" vertical="center" wrapText="1"/>
    </xf>
    <xf numFmtId="0" fontId="19" fillId="5" borderId="1" xfId="1" applyFont="1" applyFill="1" applyBorder="1" applyAlignment="1">
      <alignment horizontal="center" vertical="center"/>
    </xf>
    <xf numFmtId="0" fontId="19" fillId="5" borderId="1" xfId="1" applyFont="1" applyFill="1" applyBorder="1" applyAlignment="1">
      <alignment horizontal="center" vertical="center" wrapText="1"/>
    </xf>
    <xf numFmtId="2" fontId="17" fillId="4" borderId="1" xfId="0" applyNumberFormat="1" applyFont="1" applyFill="1" applyBorder="1" applyAlignment="1">
      <alignment horizontal="left" vertical="top" wrapText="1"/>
    </xf>
    <xf numFmtId="2" fontId="17" fillId="5" borderId="2" xfId="0" applyNumberFormat="1" applyFont="1" applyFill="1" applyBorder="1" applyAlignment="1">
      <alignment horizontal="left" vertical="top" wrapText="1"/>
    </xf>
    <xf numFmtId="2" fontId="17" fillId="5" borderId="3" xfId="0" applyNumberFormat="1" applyFont="1" applyFill="1" applyBorder="1" applyAlignment="1">
      <alignment horizontal="left" vertical="top" wrapText="1"/>
    </xf>
    <xf numFmtId="2" fontId="17" fillId="5" borderId="4" xfId="0" applyNumberFormat="1" applyFont="1" applyFill="1" applyBorder="1" applyAlignment="1">
      <alignment horizontal="left" vertical="top" wrapText="1"/>
    </xf>
    <xf numFmtId="2" fontId="17" fillId="4" borderId="6" xfId="0" applyNumberFormat="1" applyFont="1" applyFill="1" applyBorder="1" applyAlignment="1">
      <alignment horizontal="left" vertical="top" wrapText="1"/>
    </xf>
    <xf numFmtId="2" fontId="17" fillId="4" borderId="11" xfId="0" applyNumberFormat="1" applyFont="1" applyFill="1" applyBorder="1" applyAlignment="1">
      <alignment horizontal="left" vertical="top" wrapText="1"/>
    </xf>
    <xf numFmtId="0" fontId="17" fillId="3" borderId="1" xfId="0" applyFont="1" applyFill="1" applyBorder="1" applyAlignment="1">
      <alignment horizontal="left" vertical="top" wrapText="1"/>
    </xf>
    <xf numFmtId="0" fontId="28" fillId="3" borderId="1" xfId="0" applyFont="1" applyFill="1" applyBorder="1" applyAlignment="1">
      <alignment horizontal="left" vertical="top" wrapText="1"/>
    </xf>
    <xf numFmtId="0" fontId="17" fillId="3" borderId="2" xfId="0" applyFont="1" applyFill="1" applyBorder="1" applyAlignment="1">
      <alignment horizontal="left" vertical="top" wrapText="1"/>
    </xf>
    <xf numFmtId="0" fontId="26" fillId="3" borderId="3" xfId="0" applyFont="1" applyFill="1" applyBorder="1" applyAlignment="1">
      <alignment horizontal="left" vertical="top" wrapText="1"/>
    </xf>
    <xf numFmtId="0" fontId="26" fillId="3" borderId="15" xfId="0" applyFont="1" applyFill="1" applyBorder="1" applyAlignment="1">
      <alignment horizontal="left" vertical="top" wrapText="1"/>
    </xf>
    <xf numFmtId="4" fontId="17" fillId="5" borderId="6" xfId="0" applyNumberFormat="1" applyFont="1" applyFill="1" applyBorder="1" applyAlignment="1">
      <alignment horizontal="center" vertical="top" wrapText="1"/>
    </xf>
    <xf numFmtId="4" fontId="17" fillId="5" borderId="11" xfId="0" applyNumberFormat="1" applyFont="1" applyFill="1" applyBorder="1" applyAlignment="1">
      <alignment horizontal="center" vertical="top" wrapText="1"/>
    </xf>
    <xf numFmtId="0" fontId="17" fillId="5" borderId="6" xfId="0" applyFont="1" applyFill="1" applyBorder="1" applyAlignment="1">
      <alignment horizontal="center" vertical="top" wrapText="1"/>
    </xf>
    <xf numFmtId="0" fontId="17" fillId="5" borderId="11" xfId="0" applyFont="1" applyFill="1" applyBorder="1" applyAlignment="1">
      <alignment horizontal="center" vertical="top" wrapText="1"/>
    </xf>
    <xf numFmtId="49" fontId="39" fillId="5" borderId="6" xfId="0" applyNumberFormat="1" applyFont="1" applyFill="1" applyBorder="1" applyAlignment="1">
      <alignment horizontal="left" vertical="top" wrapText="1"/>
    </xf>
    <xf numFmtId="49" fontId="39" fillId="5" borderId="9" xfId="0" applyNumberFormat="1" applyFont="1" applyFill="1" applyBorder="1" applyAlignment="1">
      <alignment horizontal="left" vertical="top" wrapText="1"/>
    </xf>
    <xf numFmtId="49" fontId="39" fillId="5" borderId="11" xfId="0" applyNumberFormat="1" applyFont="1" applyFill="1" applyBorder="1" applyAlignment="1">
      <alignment horizontal="left" vertical="top" wrapText="1"/>
    </xf>
    <xf numFmtId="0" fontId="15" fillId="4" borderId="1" xfId="0" applyFont="1" applyFill="1" applyBorder="1" applyAlignment="1">
      <alignment horizontal="center" vertical="top" wrapText="1"/>
    </xf>
    <xf numFmtId="0" fontId="17" fillId="5" borderId="9" xfId="0" applyFont="1" applyFill="1" applyBorder="1" applyAlignment="1">
      <alignment horizontal="center" vertical="top" wrapText="1"/>
    </xf>
    <xf numFmtId="0" fontId="17" fillId="3" borderId="6" xfId="0" applyFont="1" applyFill="1" applyBorder="1" applyAlignment="1">
      <alignment horizontal="left" vertical="top" wrapText="1"/>
    </xf>
    <xf numFmtId="0" fontId="17" fillId="3" borderId="11" xfId="0" applyFont="1" applyFill="1" applyBorder="1" applyAlignment="1">
      <alignment horizontal="left" vertical="top" wrapText="1"/>
    </xf>
    <xf numFmtId="2" fontId="17" fillId="3" borderId="6" xfId="0" applyNumberFormat="1" applyFont="1" applyFill="1" applyBorder="1" applyAlignment="1">
      <alignment horizontal="left" vertical="top" wrapText="1"/>
    </xf>
    <xf numFmtId="2" fontId="17" fillId="3" borderId="11" xfId="0" applyNumberFormat="1" applyFont="1" applyFill="1" applyBorder="1" applyAlignment="1">
      <alignment horizontal="left" vertical="top" wrapText="1"/>
    </xf>
    <xf numFmtId="0" fontId="26" fillId="5" borderId="1" xfId="0" applyFont="1" applyFill="1" applyBorder="1" applyAlignment="1">
      <alignment horizontal="center" vertical="top" wrapText="1"/>
    </xf>
    <xf numFmtId="0" fontId="26" fillId="0" borderId="0" xfId="0" applyFont="1" applyAlignment="1">
      <alignment horizontal="left" vertical="top"/>
    </xf>
    <xf numFmtId="0" fontId="26" fillId="0" borderId="8" xfId="0" applyFont="1" applyBorder="1" applyAlignment="1">
      <alignment horizontal="left" vertical="top"/>
    </xf>
    <xf numFmtId="0" fontId="17" fillId="3" borderId="9" xfId="0" applyFont="1" applyFill="1" applyBorder="1" applyAlignment="1">
      <alignment horizontal="left" vertical="top" wrapText="1"/>
    </xf>
    <xf numFmtId="0" fontId="15" fillId="3" borderId="2" xfId="0" applyFont="1" applyFill="1" applyBorder="1" applyAlignment="1">
      <alignment vertical="top" wrapText="1"/>
    </xf>
    <xf numFmtId="0" fontId="15" fillId="3" borderId="3" xfId="0" applyFont="1" applyFill="1" applyBorder="1" applyAlignment="1">
      <alignment vertical="top" wrapText="1"/>
    </xf>
    <xf numFmtId="0" fontId="15" fillId="3" borderId="4" xfId="0" applyFont="1" applyFill="1" applyBorder="1" applyAlignment="1">
      <alignment vertical="top" wrapText="1"/>
    </xf>
    <xf numFmtId="49" fontId="17" fillId="3" borderId="2" xfId="0" applyNumberFormat="1" applyFont="1" applyFill="1" applyBorder="1" applyAlignment="1">
      <alignment vertical="top" wrapText="1"/>
    </xf>
    <xf numFmtId="49" fontId="17" fillId="3" borderId="3" xfId="0" applyNumberFormat="1" applyFont="1" applyFill="1" applyBorder="1" applyAlignment="1">
      <alignment vertical="top" wrapText="1"/>
    </xf>
    <xf numFmtId="49" fontId="17" fillId="3" borderId="4" xfId="0" applyNumberFormat="1" applyFont="1" applyFill="1" applyBorder="1" applyAlignment="1">
      <alignment vertical="top" wrapText="1"/>
    </xf>
    <xf numFmtId="0" fontId="17" fillId="5" borderId="1" xfId="0" applyFont="1" applyFill="1" applyBorder="1" applyAlignment="1">
      <alignment horizontal="left" vertical="top" wrapText="1"/>
    </xf>
    <xf numFmtId="0" fontId="17" fillId="5" borderId="1" xfId="0" applyFont="1" applyFill="1" applyBorder="1" applyAlignment="1">
      <alignment horizontal="left" vertical="top"/>
    </xf>
    <xf numFmtId="0" fontId="27" fillId="5" borderId="1" xfId="0" applyFont="1" applyFill="1" applyBorder="1" applyAlignment="1">
      <alignment horizontal="center" vertical="top" wrapText="1"/>
    </xf>
    <xf numFmtId="0" fontId="27" fillId="5" borderId="1" xfId="0" applyFont="1" applyFill="1" applyBorder="1" applyAlignment="1">
      <alignment horizontal="center" vertical="top"/>
    </xf>
    <xf numFmtId="0" fontId="26" fillId="6" borderId="2" xfId="0" applyFont="1" applyFill="1" applyBorder="1" applyAlignment="1">
      <alignment horizontal="center" vertical="top" wrapText="1"/>
    </xf>
    <xf numFmtId="0" fontId="26" fillId="6" borderId="3" xfId="0" applyFont="1" applyFill="1" applyBorder="1" applyAlignment="1">
      <alignment horizontal="center" vertical="top" wrapText="1"/>
    </xf>
    <xf numFmtId="0" fontId="26" fillId="6" borderId="4" xfId="0" applyFont="1" applyFill="1" applyBorder="1" applyAlignment="1">
      <alignment horizontal="center" vertical="top" wrapText="1"/>
    </xf>
    <xf numFmtId="0" fontId="17" fillId="5" borderId="2" xfId="0" applyFont="1" applyFill="1" applyBorder="1" applyAlignment="1">
      <alignment horizontal="left" vertical="top" wrapText="1"/>
    </xf>
    <xf numFmtId="0" fontId="17" fillId="5" borderId="3" xfId="0" applyFont="1" applyFill="1" applyBorder="1" applyAlignment="1">
      <alignment horizontal="left" vertical="top" wrapText="1"/>
    </xf>
    <xf numFmtId="0" fontId="17" fillId="5" borderId="4" xfId="0" applyFont="1" applyFill="1" applyBorder="1" applyAlignment="1">
      <alignment horizontal="left" vertical="top" wrapText="1"/>
    </xf>
    <xf numFmtId="0" fontId="41" fillId="5" borderId="1" xfId="0" applyFont="1" applyFill="1" applyBorder="1" applyAlignment="1">
      <alignment horizontal="left" vertical="top" wrapText="1"/>
    </xf>
    <xf numFmtId="0" fontId="28" fillId="5" borderId="1" xfId="0" applyFont="1" applyFill="1" applyBorder="1" applyAlignment="1">
      <alignment horizontal="left" vertical="top" wrapText="1"/>
    </xf>
    <xf numFmtId="0" fontId="28" fillId="5" borderId="3" xfId="0" applyFont="1" applyFill="1" applyBorder="1" applyAlignment="1">
      <alignment horizontal="left" vertical="top" wrapText="1"/>
    </xf>
    <xf numFmtId="4" fontId="17" fillId="5" borderId="1" xfId="0" applyNumberFormat="1" applyFont="1" applyFill="1" applyBorder="1" applyAlignment="1">
      <alignment horizontal="left" vertical="top" wrapText="1"/>
    </xf>
    <xf numFmtId="0" fontId="27" fillId="5" borderId="7" xfId="0" applyFont="1" applyFill="1" applyBorder="1" applyAlignment="1">
      <alignment horizontal="center" vertical="top" wrapText="1"/>
    </xf>
    <xf numFmtId="0" fontId="27" fillId="5" borderId="5" xfId="0" applyFont="1" applyFill="1" applyBorder="1" applyAlignment="1">
      <alignment horizontal="center" vertical="top" wrapText="1"/>
    </xf>
    <xf numFmtId="0" fontId="27" fillId="5" borderId="15" xfId="0" applyFont="1" applyFill="1" applyBorder="1" applyAlignment="1">
      <alignment horizontal="center" vertical="top" wrapText="1"/>
    </xf>
    <xf numFmtId="0" fontId="27" fillId="5" borderId="2" xfId="0" applyFont="1" applyFill="1" applyBorder="1" applyAlignment="1">
      <alignment horizontal="center" vertical="top" wrapText="1"/>
    </xf>
    <xf numFmtId="0" fontId="27" fillId="5" borderId="3" xfId="0" applyFont="1" applyFill="1" applyBorder="1" applyAlignment="1">
      <alignment horizontal="center" vertical="top" wrapText="1"/>
    </xf>
    <xf numFmtId="0" fontId="27" fillId="5" borderId="4" xfId="0" applyFont="1" applyFill="1" applyBorder="1" applyAlignment="1">
      <alignment horizontal="center" vertical="top" wrapText="1"/>
    </xf>
    <xf numFmtId="2" fontId="17" fillId="5" borderId="1" xfId="0" applyNumberFormat="1" applyFont="1" applyFill="1" applyBorder="1" applyAlignment="1">
      <alignment horizontal="left" vertical="top" wrapText="1"/>
    </xf>
    <xf numFmtId="0" fontId="17" fillId="5" borderId="6" xfId="0" applyFont="1" applyFill="1" applyBorder="1" applyAlignment="1">
      <alignment horizontal="left" vertical="top" wrapText="1"/>
    </xf>
    <xf numFmtId="0" fontId="17" fillId="5" borderId="11" xfId="0" applyFont="1" applyFill="1" applyBorder="1" applyAlignment="1">
      <alignment horizontal="left" vertical="top" wrapText="1"/>
    </xf>
    <xf numFmtId="0" fontId="17" fillId="4" borderId="6" xfId="0" applyFont="1" applyFill="1" applyBorder="1" applyAlignment="1">
      <alignment horizontal="left" vertical="top" wrapText="1"/>
    </xf>
    <xf numFmtId="0" fontId="17" fillId="4" borderId="11" xfId="0" applyFont="1" applyFill="1" applyBorder="1" applyAlignment="1">
      <alignment horizontal="left" vertical="top" wrapText="1"/>
    </xf>
    <xf numFmtId="14" fontId="17" fillId="4" borderId="6" xfId="0" applyNumberFormat="1" applyFont="1" applyFill="1" applyBorder="1" applyAlignment="1">
      <alignment horizontal="left" vertical="top" wrapText="1"/>
    </xf>
    <xf numFmtId="14" fontId="17" fillId="4" borderId="11" xfId="0" applyNumberFormat="1" applyFont="1" applyFill="1" applyBorder="1" applyAlignment="1">
      <alignment horizontal="left" vertical="top" wrapText="1"/>
    </xf>
    <xf numFmtId="4" fontId="17" fillId="4" borderId="6" xfId="0" applyNumberFormat="1" applyFont="1" applyFill="1" applyBorder="1" applyAlignment="1">
      <alignment horizontal="left" vertical="top" wrapText="1"/>
    </xf>
    <xf numFmtId="4" fontId="17" fillId="4" borderId="11" xfId="0" applyNumberFormat="1" applyFont="1" applyFill="1" applyBorder="1" applyAlignment="1">
      <alignment horizontal="left" vertical="top" wrapText="1"/>
    </xf>
    <xf numFmtId="0" fontId="44" fillId="5" borderId="1" xfId="0" applyFont="1" applyFill="1" applyBorder="1" applyAlignment="1">
      <alignment horizontal="right" vertical="center" wrapText="1"/>
    </xf>
    <xf numFmtId="0" fontId="11" fillId="3" borderId="3" xfId="0" applyFont="1" applyFill="1" applyBorder="1" applyAlignment="1">
      <alignment vertical="top" wrapText="1"/>
    </xf>
    <xf numFmtId="0" fontId="11" fillId="3" borderId="4" xfId="0" applyFont="1" applyFill="1" applyBorder="1" applyAlignment="1">
      <alignment vertical="top" wrapText="1"/>
    </xf>
    <xf numFmtId="0" fontId="27" fillId="6" borderId="2" xfId="0" applyFont="1" applyFill="1" applyBorder="1" applyAlignment="1">
      <alignment horizontal="center" vertical="top" wrapText="1"/>
    </xf>
    <xf numFmtId="0" fontId="27" fillId="6" borderId="3" xfId="0" applyFont="1" applyFill="1" applyBorder="1" applyAlignment="1">
      <alignment horizontal="center" vertical="top" wrapText="1"/>
    </xf>
    <xf numFmtId="0" fontId="27" fillId="6" borderId="4" xfId="0" applyFont="1" applyFill="1" applyBorder="1" applyAlignment="1">
      <alignment horizontal="center" vertical="top" wrapText="1"/>
    </xf>
    <xf numFmtId="0" fontId="27" fillId="6" borderId="6" xfId="0" applyFont="1" applyFill="1" applyBorder="1" applyAlignment="1">
      <alignment horizontal="center" vertical="top" wrapText="1"/>
    </xf>
    <xf numFmtId="0" fontId="27" fillId="6" borderId="11" xfId="0" applyFont="1" applyFill="1" applyBorder="1" applyAlignment="1">
      <alignment horizontal="center" vertical="top" wrapText="1"/>
    </xf>
    <xf numFmtId="0" fontId="15"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4" xfId="0" applyFont="1" applyFill="1" applyBorder="1" applyAlignment="1">
      <alignment horizontal="left" vertical="top" wrapText="1"/>
    </xf>
    <xf numFmtId="0" fontId="26" fillId="0" borderId="0" xfId="0" applyFont="1" applyAlignment="1">
      <alignment horizontal="left" vertical="top" wrapText="1"/>
    </xf>
    <xf numFmtId="0" fontId="26" fillId="0" borderId="8" xfId="0" applyFont="1" applyBorder="1" applyAlignment="1">
      <alignment horizontal="left" vertical="top" wrapText="1"/>
    </xf>
    <xf numFmtId="0" fontId="26" fillId="0" borderId="0" xfId="0" applyFont="1" applyAlignment="1">
      <alignment horizontal="left" wrapText="1"/>
    </xf>
    <xf numFmtId="0" fontId="26" fillId="0" borderId="0" xfId="0" applyFont="1" applyAlignment="1">
      <alignment horizontal="center" vertical="top"/>
    </xf>
    <xf numFmtId="0" fontId="26" fillId="0" borderId="8" xfId="0" applyFont="1" applyBorder="1" applyAlignment="1">
      <alignment horizontal="center" vertical="top"/>
    </xf>
    <xf numFmtId="0" fontId="15" fillId="9" borderId="1" xfId="0" applyFont="1" applyFill="1" applyBorder="1" applyAlignment="1">
      <alignment horizontal="left" vertical="top" wrapText="1"/>
    </xf>
    <xf numFmtId="0" fontId="26" fillId="0" borderId="0" xfId="0" applyFont="1" applyAlignment="1">
      <alignment horizontal="center" vertical="top" wrapText="1"/>
    </xf>
    <xf numFmtId="0" fontId="17" fillId="4" borderId="2" xfId="0" applyFont="1" applyFill="1" applyBorder="1" applyAlignment="1">
      <alignment horizontal="left" vertical="top" wrapText="1"/>
    </xf>
    <xf numFmtId="0" fontId="17" fillId="4" borderId="4" xfId="0" applyFont="1" applyFill="1" applyBorder="1" applyAlignment="1">
      <alignment horizontal="left" vertical="top" wrapText="1"/>
    </xf>
    <xf numFmtId="0" fontId="26" fillId="5" borderId="7" xfId="0" applyFont="1" applyFill="1" applyBorder="1" applyAlignment="1">
      <alignment horizontal="center" vertical="top"/>
    </xf>
    <xf numFmtId="0" fontId="26" fillId="5" borderId="15" xfId="0" applyFont="1" applyFill="1" applyBorder="1" applyAlignment="1">
      <alignment horizontal="center" vertical="top"/>
    </xf>
    <xf numFmtId="0" fontId="26" fillId="6" borderId="1" xfId="0" applyFont="1" applyFill="1" applyBorder="1" applyAlignment="1">
      <alignment horizontal="center" vertical="top" wrapText="1"/>
    </xf>
    <xf numFmtId="0" fontId="17" fillId="5" borderId="18" xfId="0" applyFont="1" applyFill="1" applyBorder="1" applyAlignment="1">
      <alignment horizontal="left" vertical="top" wrapText="1"/>
    </xf>
    <xf numFmtId="0" fontId="17" fillId="5" borderId="19" xfId="0" applyFont="1" applyFill="1" applyBorder="1" applyAlignment="1">
      <alignment horizontal="left" vertical="top" wrapText="1"/>
    </xf>
    <xf numFmtId="0" fontId="17" fillId="5" borderId="20" xfId="0" applyFont="1" applyFill="1" applyBorder="1" applyAlignment="1">
      <alignment horizontal="left" vertical="top" wrapText="1"/>
    </xf>
    <xf numFmtId="0" fontId="26" fillId="5" borderId="2" xfId="0" applyFont="1" applyFill="1" applyBorder="1" applyAlignment="1">
      <alignment horizontal="left" vertical="top" wrapText="1"/>
    </xf>
    <xf numFmtId="0" fontId="26" fillId="5" borderId="3" xfId="0" applyFont="1" applyFill="1" applyBorder="1" applyAlignment="1">
      <alignment horizontal="left" vertical="top" wrapText="1"/>
    </xf>
    <xf numFmtId="0" fontId="26" fillId="5" borderId="4" xfId="0" applyFont="1" applyFill="1" applyBorder="1" applyAlignment="1">
      <alignment horizontal="left" vertical="top" wrapText="1"/>
    </xf>
    <xf numFmtId="0" fontId="41" fillId="3" borderId="2" xfId="0" applyFont="1" applyFill="1" applyBorder="1" applyAlignment="1">
      <alignment horizontal="left" vertical="top" wrapText="1"/>
    </xf>
    <xf numFmtId="0" fontId="41" fillId="3" borderId="3" xfId="0" applyFont="1" applyFill="1" applyBorder="1" applyAlignment="1">
      <alignment horizontal="left" vertical="top" wrapText="1"/>
    </xf>
    <xf numFmtId="0" fontId="41" fillId="3" borderId="4" xfId="0" applyFont="1" applyFill="1" applyBorder="1" applyAlignment="1">
      <alignment horizontal="left" vertical="top" wrapText="1"/>
    </xf>
    <xf numFmtId="9" fontId="17" fillId="3" borderId="2" xfId="7" applyFont="1" applyFill="1" applyBorder="1" applyAlignment="1">
      <alignment horizontal="left" vertical="top" wrapText="1"/>
    </xf>
    <xf numFmtId="9" fontId="17" fillId="3" borderId="4" xfId="7" applyFont="1" applyFill="1" applyBorder="1" applyAlignment="1">
      <alignment horizontal="left" vertical="top" wrapText="1"/>
    </xf>
    <xf numFmtId="4" fontId="11" fillId="3" borderId="2" xfId="0" applyNumberFormat="1" applyFont="1" applyFill="1" applyBorder="1" applyAlignment="1">
      <alignment horizontal="left" vertical="top" wrapText="1"/>
    </xf>
    <xf numFmtId="4" fontId="11" fillId="3" borderId="4" xfId="0" applyNumberFormat="1" applyFont="1" applyFill="1" applyBorder="1" applyAlignment="1">
      <alignment horizontal="left" vertical="top" wrapText="1"/>
    </xf>
    <xf numFmtId="0" fontId="27" fillId="0" borderId="0" xfId="0" applyFont="1" applyAlignment="1">
      <alignment horizontal="right" vertical="top" wrapText="1"/>
    </xf>
    <xf numFmtId="0" fontId="27" fillId="0" borderId="8" xfId="0" applyFont="1" applyBorder="1" applyAlignment="1">
      <alignment horizontal="right" vertical="top" wrapText="1"/>
    </xf>
    <xf numFmtId="0" fontId="17" fillId="0" borderId="0" xfId="0" applyFont="1" applyAlignment="1">
      <alignment horizontal="left" vertical="top" wrapText="1"/>
    </xf>
    <xf numFmtId="0" fontId="15" fillId="3" borderId="1" xfId="0" applyFont="1" applyFill="1" applyBorder="1" applyAlignment="1">
      <alignment horizontal="left" vertical="top" wrapText="1"/>
    </xf>
    <xf numFmtId="14" fontId="17" fillId="3" borderId="2" xfId="0" applyNumberFormat="1" applyFont="1" applyFill="1" applyBorder="1" applyAlignment="1">
      <alignment horizontal="left" vertical="top" wrapText="1"/>
    </xf>
    <xf numFmtId="0" fontId="45" fillId="3" borderId="4" xfId="0" applyFont="1" applyFill="1" applyBorder="1" applyAlignment="1">
      <alignment horizontal="left" vertical="top" wrapText="1"/>
    </xf>
    <xf numFmtId="14" fontId="15" fillId="4" borderId="1" xfId="0" applyNumberFormat="1"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wrapText="1"/>
    </xf>
    <xf numFmtId="2" fontId="17" fillId="5" borderId="6" xfId="0" applyNumberFormat="1" applyFont="1" applyFill="1" applyBorder="1" applyAlignment="1">
      <alignment horizontal="center" vertical="top" wrapText="1"/>
    </xf>
    <xf numFmtId="2" fontId="17" fillId="5" borderId="11" xfId="0" applyNumberFormat="1" applyFont="1" applyFill="1" applyBorder="1" applyAlignment="1">
      <alignment horizontal="center" vertical="top" wrapText="1"/>
    </xf>
    <xf numFmtId="0" fontId="26" fillId="5" borderId="1" xfId="0" applyFont="1" applyFill="1" applyBorder="1" applyAlignment="1">
      <alignment horizontal="center" vertical="top"/>
    </xf>
    <xf numFmtId="49" fontId="17" fillId="3" borderId="12" xfId="0" applyNumberFormat="1" applyFont="1" applyFill="1" applyBorder="1" applyAlignment="1">
      <alignment vertical="top" wrapText="1"/>
    </xf>
    <xf numFmtId="49" fontId="17" fillId="3" borderId="13" xfId="0" applyNumberFormat="1" applyFont="1" applyFill="1" applyBorder="1" applyAlignment="1">
      <alignment vertical="top" wrapText="1"/>
    </xf>
    <xf numFmtId="49" fontId="17" fillId="3" borderId="14" xfId="0" applyNumberFormat="1" applyFont="1" applyFill="1" applyBorder="1" applyAlignment="1">
      <alignment vertical="top" wrapText="1"/>
    </xf>
    <xf numFmtId="0" fontId="44" fillId="5" borderId="1" xfId="0" applyFont="1" applyFill="1" applyBorder="1" applyAlignment="1">
      <alignment horizontal="center" vertical="center" wrapText="1"/>
    </xf>
    <xf numFmtId="4" fontId="39" fillId="5" borderId="6" xfId="0" applyNumberFormat="1" applyFont="1" applyFill="1" applyBorder="1" applyAlignment="1">
      <alignment horizontal="left" vertical="top" wrapText="1"/>
    </xf>
    <xf numFmtId="4" fontId="39" fillId="5" borderId="9" xfId="0" applyNumberFormat="1" applyFont="1" applyFill="1" applyBorder="1" applyAlignment="1">
      <alignment horizontal="left" vertical="top" wrapText="1"/>
    </xf>
    <xf numFmtId="4" fontId="39" fillId="5" borderId="11" xfId="0" applyNumberFormat="1" applyFont="1" applyFill="1" applyBorder="1" applyAlignment="1">
      <alignment horizontal="left" vertical="top" wrapText="1"/>
    </xf>
    <xf numFmtId="0" fontId="6" fillId="5" borderId="1" xfId="1" applyFont="1" applyFill="1" applyBorder="1" applyAlignment="1">
      <alignment horizontal="center" vertical="top" wrapText="1"/>
    </xf>
    <xf numFmtId="49" fontId="6" fillId="5" borderId="1" xfId="1" applyNumberFormat="1" applyFont="1" applyFill="1" applyBorder="1" applyAlignment="1">
      <alignment horizontal="center" vertical="top" wrapText="1"/>
    </xf>
    <xf numFmtId="49" fontId="15" fillId="5" borderId="1" xfId="1" applyNumberFormat="1" applyFont="1" applyFill="1" applyBorder="1" applyAlignment="1">
      <alignment horizontal="center" vertical="top" wrapText="1"/>
    </xf>
    <xf numFmtId="0" fontId="15" fillId="5" borderId="1" xfId="1" applyFont="1" applyFill="1" applyBorder="1" applyAlignment="1">
      <alignment horizontal="center" vertical="top" wrapText="1"/>
    </xf>
    <xf numFmtId="0" fontId="10" fillId="5" borderId="1" xfId="1" applyFont="1" applyFill="1" applyBorder="1" applyAlignment="1">
      <alignment horizontal="center" vertical="center"/>
    </xf>
    <xf numFmtId="0" fontId="4" fillId="0" borderId="0" xfId="1" applyFont="1" applyAlignment="1">
      <alignment horizontal="center" vertical="center"/>
    </xf>
    <xf numFmtId="0" fontId="22" fillId="0" borderId="0" xfId="1" applyFont="1" applyAlignment="1">
      <alignment horizontal="center" vertical="center"/>
    </xf>
    <xf numFmtId="0" fontId="2" fillId="5" borderId="1" xfId="1" applyFont="1" applyFill="1" applyBorder="1" applyAlignment="1">
      <alignment horizontal="left" vertical="center" wrapText="1"/>
    </xf>
    <xf numFmtId="0" fontId="23" fillId="10" borderId="1" xfId="1" applyFont="1" applyFill="1" applyBorder="1" applyAlignment="1">
      <alignment horizontal="left" vertical="center" wrapText="1"/>
    </xf>
    <xf numFmtId="0" fontId="10" fillId="0" borderId="0" xfId="1" applyFont="1" applyAlignment="1">
      <alignment horizontal="left" wrapText="1"/>
    </xf>
    <xf numFmtId="0" fontId="8" fillId="5" borderId="2" xfId="1" applyFont="1" applyFill="1" applyBorder="1" applyAlignment="1">
      <alignment horizontal="center" vertical="center" wrapText="1"/>
    </xf>
    <xf numFmtId="0" fontId="8" fillId="5" borderId="3" xfId="1" applyFont="1" applyFill="1" applyBorder="1" applyAlignment="1">
      <alignment horizontal="center" vertical="center" wrapText="1"/>
    </xf>
    <xf numFmtId="0" fontId="8" fillId="5" borderId="4"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8" fillId="5" borderId="1" xfId="1" applyFont="1" applyFill="1" applyBorder="1" applyAlignment="1">
      <alignment horizontal="center" vertical="center" wrapText="1"/>
    </xf>
    <xf numFmtId="0" fontId="10" fillId="5" borderId="1" xfId="1" applyFont="1" applyFill="1" applyBorder="1" applyAlignment="1">
      <alignment horizontal="center" vertical="center" wrapText="1"/>
    </xf>
    <xf numFmtId="0" fontId="10" fillId="5" borderId="2"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8" fillId="5" borderId="1" xfId="1" applyFont="1" applyFill="1" applyBorder="1" applyAlignment="1">
      <alignment horizontal="center" vertical="center"/>
    </xf>
    <xf numFmtId="0" fontId="8" fillId="5" borderId="1" xfId="1" applyFont="1" applyFill="1" applyBorder="1" applyAlignment="1">
      <alignment horizontal="center" vertical="top"/>
    </xf>
    <xf numFmtId="0" fontId="8" fillId="5" borderId="2" xfId="1" applyFont="1" applyFill="1" applyBorder="1" applyAlignment="1">
      <alignment horizontal="center" vertical="center"/>
    </xf>
    <xf numFmtId="0" fontId="8" fillId="5" borderId="4" xfId="1" applyFont="1" applyFill="1" applyBorder="1" applyAlignment="1">
      <alignment horizontal="center" vertical="center"/>
    </xf>
    <xf numFmtId="0" fontId="11" fillId="5" borderId="1" xfId="1" applyFont="1" applyFill="1" applyBorder="1" applyAlignment="1">
      <alignment horizontal="left" vertical="center" wrapText="1"/>
    </xf>
    <xf numFmtId="0" fontId="15" fillId="5" borderId="2" xfId="1" applyFont="1" applyFill="1" applyBorder="1" applyAlignment="1">
      <alignment horizontal="center" vertical="center" wrapText="1"/>
    </xf>
    <xf numFmtId="0" fontId="15" fillId="5" borderId="3" xfId="1" applyFont="1" applyFill="1" applyBorder="1" applyAlignment="1">
      <alignment horizontal="center" vertical="center" wrapText="1"/>
    </xf>
    <xf numFmtId="0" fontId="15" fillId="5" borderId="4" xfId="1" applyFont="1" applyFill="1" applyBorder="1" applyAlignment="1">
      <alignment horizontal="center" vertical="center" wrapText="1"/>
    </xf>
    <xf numFmtId="0" fontId="25" fillId="5" borderId="7" xfId="1" applyFont="1" applyFill="1" applyBorder="1" applyAlignment="1">
      <alignment horizontal="left" vertical="center" wrapText="1"/>
    </xf>
    <xf numFmtId="0" fontId="25" fillId="5" borderId="5" xfId="1" applyFont="1" applyFill="1" applyBorder="1" applyAlignment="1">
      <alignment horizontal="left" vertical="center" wrapText="1"/>
    </xf>
    <xf numFmtId="0" fontId="25" fillId="5" borderId="15" xfId="1" applyFont="1" applyFill="1" applyBorder="1" applyAlignment="1">
      <alignment horizontal="left" vertical="center" wrapText="1"/>
    </xf>
    <xf numFmtId="0" fontId="25" fillId="5" borderId="1" xfId="1" applyFont="1" applyFill="1" applyBorder="1" applyAlignment="1">
      <alignment horizontal="left" vertical="center" wrapText="1"/>
    </xf>
    <xf numFmtId="0" fontId="11" fillId="5" borderId="1" xfId="1" applyFont="1" applyFill="1" applyBorder="1" applyAlignment="1">
      <alignment horizontal="center" vertical="center" wrapText="1"/>
    </xf>
    <xf numFmtId="0" fontId="11" fillId="5" borderId="2" xfId="1" applyFont="1" applyFill="1" applyBorder="1" applyAlignment="1">
      <alignment horizontal="center" vertical="center" wrapText="1"/>
    </xf>
    <xf numFmtId="0" fontId="11" fillId="5" borderId="3" xfId="1" applyFont="1" applyFill="1" applyBorder="1" applyAlignment="1">
      <alignment horizontal="center" vertical="center" wrapText="1"/>
    </xf>
    <xf numFmtId="0" fontId="11" fillId="5" borderId="4" xfId="1" applyFont="1" applyFill="1" applyBorder="1" applyAlignment="1">
      <alignment horizontal="center" vertical="center" wrapText="1"/>
    </xf>
    <xf numFmtId="0" fontId="11" fillId="5" borderId="6" xfId="1" applyFont="1" applyFill="1" applyBorder="1" applyAlignment="1">
      <alignment horizontal="center" vertical="center" wrapText="1"/>
    </xf>
    <xf numFmtId="0" fontId="11" fillId="5" borderId="11" xfId="1" applyFont="1" applyFill="1" applyBorder="1" applyAlignment="1">
      <alignment horizontal="center" vertical="center" wrapText="1"/>
    </xf>
    <xf numFmtId="0" fontId="4" fillId="5" borderId="1" xfId="1" applyFont="1" applyFill="1" applyBorder="1" applyAlignment="1">
      <alignment horizontal="left" vertical="center" wrapText="1"/>
    </xf>
    <xf numFmtId="0" fontId="15" fillId="4" borderId="1" xfId="1" applyFont="1" applyFill="1" applyBorder="1" applyAlignment="1">
      <alignment horizontal="left" vertical="center" wrapText="1"/>
    </xf>
    <xf numFmtId="0" fontId="2" fillId="0" borderId="0" xfId="1" applyFont="1" applyAlignment="1">
      <alignment horizontal="left" vertical="top" wrapText="1"/>
    </xf>
    <xf numFmtId="0" fontId="24" fillId="0" borderId="0" xfId="1" applyFont="1" applyAlignment="1">
      <alignment horizontal="left" vertical="center"/>
    </xf>
    <xf numFmtId="0" fontId="6" fillId="4" borderId="1" xfId="1" applyFont="1" applyFill="1" applyBorder="1" applyAlignment="1">
      <alignment horizontal="left" vertical="center" wrapText="1"/>
    </xf>
    <xf numFmtId="0" fontId="22" fillId="0" borderId="0" xfId="1" applyFont="1" applyAlignment="1">
      <alignment horizontal="center" vertical="center" wrapText="1"/>
    </xf>
    <xf numFmtId="4" fontId="20" fillId="5" borderId="1" xfId="1" applyNumberFormat="1" applyFont="1" applyFill="1" applyBorder="1" applyAlignment="1">
      <alignment horizontal="left" vertical="center" wrapText="1"/>
    </xf>
    <xf numFmtId="0" fontId="20" fillId="5" borderId="1" xfId="1" applyFont="1" applyFill="1" applyBorder="1" applyAlignment="1">
      <alignment horizontal="left" vertical="center" wrapText="1"/>
    </xf>
    <xf numFmtId="0" fontId="23" fillId="5" borderId="2" xfId="0" applyFont="1" applyFill="1" applyBorder="1" applyAlignment="1">
      <alignment horizontal="center" vertical="top" wrapText="1"/>
    </xf>
    <xf numFmtId="0" fontId="23" fillId="5" borderId="4" xfId="0" applyFont="1" applyFill="1" applyBorder="1" applyAlignment="1">
      <alignment horizontal="center" vertical="top" wrapText="1"/>
    </xf>
    <xf numFmtId="0" fontId="15" fillId="3" borderId="2" xfId="0" applyFont="1" applyFill="1" applyBorder="1" applyAlignment="1">
      <alignment horizontal="center" vertical="top" wrapText="1"/>
    </xf>
    <xf numFmtId="0" fontId="15" fillId="3" borderId="4" xfId="0" applyFont="1" applyFill="1" applyBorder="1" applyAlignment="1">
      <alignment horizontal="center" vertical="top" wrapText="1"/>
    </xf>
    <xf numFmtId="0" fontId="15" fillId="5" borderId="2" xfId="0" applyFont="1" applyFill="1" applyBorder="1" applyAlignment="1">
      <alignment horizontal="center" vertical="top" wrapText="1"/>
    </xf>
    <xf numFmtId="0" fontId="15" fillId="5" borderId="4" xfId="0" applyFont="1" applyFill="1" applyBorder="1" applyAlignment="1">
      <alignment horizontal="center" vertical="top" wrapText="1"/>
    </xf>
    <xf numFmtId="2" fontId="15" fillId="5" borderId="2" xfId="0" applyNumberFormat="1" applyFont="1" applyFill="1" applyBorder="1" applyAlignment="1">
      <alignment horizontal="center" vertical="top" wrapText="1"/>
    </xf>
    <xf numFmtId="2" fontId="15" fillId="5" borderId="4" xfId="0" applyNumberFormat="1" applyFont="1" applyFill="1" applyBorder="1" applyAlignment="1">
      <alignment horizontal="center" vertical="top" wrapText="1"/>
    </xf>
    <xf numFmtId="0" fontId="15" fillId="5" borderId="1" xfId="0" applyFont="1" applyFill="1" applyBorder="1" applyAlignment="1">
      <alignment horizontal="center" vertical="top" wrapText="1"/>
    </xf>
    <xf numFmtId="2" fontId="15" fillId="3" borderId="2" xfId="0" applyNumberFormat="1" applyFont="1" applyFill="1" applyBorder="1" applyAlignment="1">
      <alignment horizontal="center" vertical="top" wrapText="1"/>
    </xf>
    <xf numFmtId="2" fontId="15" fillId="3" borderId="4" xfId="0" applyNumberFormat="1" applyFont="1" applyFill="1" applyBorder="1" applyAlignment="1">
      <alignment horizontal="center" vertical="top" wrapText="1"/>
    </xf>
    <xf numFmtId="2" fontId="15" fillId="4" borderId="2" xfId="0" applyNumberFormat="1" applyFont="1" applyFill="1" applyBorder="1" applyAlignment="1">
      <alignment horizontal="center" vertical="top" wrapText="1"/>
    </xf>
    <xf numFmtId="2" fontId="15" fillId="4" borderId="4" xfId="0" applyNumberFormat="1" applyFont="1" applyFill="1" applyBorder="1" applyAlignment="1">
      <alignment horizontal="center" vertical="top" wrapText="1"/>
    </xf>
    <xf numFmtId="0" fontId="2" fillId="5" borderId="1" xfId="1" applyFont="1" applyFill="1" applyBorder="1" applyAlignment="1">
      <alignment horizontal="left" vertical="top" wrapText="1"/>
    </xf>
    <xf numFmtId="0" fontId="2" fillId="4" borderId="1" xfId="1" applyFont="1" applyFill="1" applyBorder="1" applyAlignment="1">
      <alignment horizontal="left" vertical="top" wrapText="1"/>
    </xf>
    <xf numFmtId="0" fontId="2" fillId="4" borderId="1" xfId="1" applyFont="1" applyFill="1" applyBorder="1" applyAlignment="1">
      <alignment horizontal="left" vertical="top"/>
    </xf>
    <xf numFmtId="0" fontId="9" fillId="5" borderId="2" xfId="1" applyFont="1" applyFill="1" applyBorder="1" applyAlignment="1">
      <alignment horizontal="left" vertical="center" wrapText="1"/>
    </xf>
    <xf numFmtId="0" fontId="9" fillId="5" borderId="3" xfId="1" applyFont="1" applyFill="1" applyBorder="1" applyAlignment="1">
      <alignment horizontal="left" vertical="center" wrapText="1"/>
    </xf>
    <xf numFmtId="0" fontId="9" fillId="5" borderId="4" xfId="1" applyFont="1" applyFill="1" applyBorder="1" applyAlignment="1">
      <alignment horizontal="left" vertical="center" wrapText="1"/>
    </xf>
    <xf numFmtId="0" fontId="2" fillId="4" borderId="1" xfId="1" applyFont="1" applyFill="1" applyBorder="1" applyAlignment="1">
      <alignment horizontal="left" vertical="center" wrapText="1"/>
    </xf>
    <xf numFmtId="0" fontId="9" fillId="4" borderId="1" xfId="1" applyFont="1" applyFill="1" applyBorder="1" applyAlignment="1">
      <alignment horizontal="left" vertical="center" wrapText="1"/>
    </xf>
    <xf numFmtId="0" fontId="4" fillId="0" borderId="0" xfId="1" applyFont="1" applyAlignment="1">
      <alignment horizontal="left" vertical="top"/>
    </xf>
    <xf numFmtId="0" fontId="2" fillId="5" borderId="1" xfId="1" applyFont="1" applyFill="1" applyBorder="1" applyAlignment="1">
      <alignment horizontal="center" vertical="center"/>
    </xf>
    <xf numFmtId="0" fontId="2" fillId="5" borderId="2" xfId="1" applyFont="1" applyFill="1" applyBorder="1" applyAlignment="1">
      <alignment horizontal="left" vertical="center" wrapText="1"/>
    </xf>
    <xf numFmtId="0" fontId="2" fillId="5" borderId="3" xfId="1" applyFont="1" applyFill="1" applyBorder="1" applyAlignment="1">
      <alignment horizontal="left" vertical="center" wrapText="1"/>
    </xf>
    <xf numFmtId="0" fontId="2" fillId="5" borderId="4" xfId="1" applyFont="1" applyFill="1" applyBorder="1" applyAlignment="1">
      <alignment horizontal="left" vertical="center" wrapText="1"/>
    </xf>
    <xf numFmtId="0" fontId="9" fillId="4" borderId="2" xfId="1" applyFont="1" applyFill="1" applyBorder="1" applyAlignment="1">
      <alignment horizontal="left" vertical="center" wrapText="1"/>
    </xf>
    <xf numFmtId="0" fontId="9" fillId="4" borderId="3" xfId="1" applyFont="1" applyFill="1" applyBorder="1" applyAlignment="1">
      <alignment horizontal="left" vertical="center" wrapText="1"/>
    </xf>
    <xf numFmtId="0" fontId="9" fillId="4" borderId="4" xfId="1" applyFont="1" applyFill="1" applyBorder="1" applyAlignment="1">
      <alignment horizontal="left" vertical="center" wrapText="1"/>
    </xf>
    <xf numFmtId="0" fontId="2" fillId="4" borderId="2" xfId="1" applyFont="1" applyFill="1" applyBorder="1" applyAlignment="1">
      <alignment horizontal="left" vertical="center" wrapText="1"/>
    </xf>
    <xf numFmtId="0" fontId="2" fillId="4" borderId="4" xfId="1" applyFont="1" applyFill="1" applyBorder="1" applyAlignment="1">
      <alignment horizontal="left" vertical="center" wrapText="1"/>
    </xf>
    <xf numFmtId="0" fontId="26" fillId="5" borderId="1" xfId="1" applyFont="1" applyFill="1" applyBorder="1" applyAlignment="1">
      <alignment horizontal="left" vertical="center" wrapText="1"/>
    </xf>
    <xf numFmtId="0" fontId="17" fillId="5" borderId="1" xfId="1" applyFont="1" applyFill="1" applyBorder="1" applyAlignment="1">
      <alignment horizontal="left" vertical="center" wrapText="1"/>
    </xf>
    <xf numFmtId="0" fontId="4" fillId="0" borderId="0" xfId="1" applyFont="1" applyAlignment="1">
      <alignment horizontal="left"/>
    </xf>
    <xf numFmtId="0" fontId="4" fillId="5" borderId="1" xfId="1" applyFont="1" applyFill="1" applyBorder="1" applyAlignment="1">
      <alignment horizontal="center" vertical="center" wrapText="1"/>
    </xf>
    <xf numFmtId="0" fontId="9" fillId="5" borderId="1" xfId="1" applyFont="1" applyFill="1" applyBorder="1" applyAlignment="1">
      <alignment horizontal="left" vertical="center" wrapText="1"/>
    </xf>
    <xf numFmtId="0" fontId="26" fillId="0" borderId="0" xfId="1" applyFont="1" applyAlignment="1">
      <alignment horizontal="left"/>
    </xf>
    <xf numFmtId="0" fontId="26" fillId="5" borderId="7" xfId="1" applyFont="1" applyFill="1" applyBorder="1" applyAlignment="1">
      <alignment horizontal="center" vertical="center" wrapText="1"/>
    </xf>
    <xf numFmtId="0" fontId="26" fillId="5" borderId="5" xfId="1" applyFont="1" applyFill="1" applyBorder="1" applyAlignment="1">
      <alignment horizontal="center" vertical="center" wrapText="1"/>
    </xf>
    <xf numFmtId="0" fontId="26" fillId="5" borderId="15" xfId="1" applyFont="1" applyFill="1" applyBorder="1" applyAlignment="1">
      <alignment horizontal="center" vertical="center" wrapText="1"/>
    </xf>
    <xf numFmtId="0" fontId="26" fillId="5" borderId="10" xfId="1" applyFont="1" applyFill="1" applyBorder="1" applyAlignment="1">
      <alignment horizontal="center" vertical="center" wrapText="1"/>
    </xf>
    <xf numFmtId="0" fontId="26" fillId="5" borderId="0" xfId="1" applyFont="1" applyFill="1" applyAlignment="1">
      <alignment horizontal="center" vertical="center" wrapText="1"/>
    </xf>
    <xf numFmtId="0" fontId="26" fillId="5" borderId="8" xfId="1" applyFont="1" applyFill="1" applyBorder="1" applyAlignment="1">
      <alignment horizontal="center" vertical="center" wrapText="1"/>
    </xf>
    <xf numFmtId="0" fontId="26" fillId="5" borderId="12" xfId="1" applyFont="1" applyFill="1" applyBorder="1" applyAlignment="1">
      <alignment horizontal="center" vertical="center" wrapText="1"/>
    </xf>
    <xf numFmtId="0" fontId="26" fillId="5" borderId="13" xfId="1" applyFont="1" applyFill="1" applyBorder="1" applyAlignment="1">
      <alignment horizontal="center" vertical="center" wrapText="1"/>
    </xf>
    <xf numFmtId="0" fontId="26" fillId="5" borderId="14" xfId="1" applyFont="1" applyFill="1" applyBorder="1" applyAlignment="1">
      <alignment horizontal="center" vertical="center" wrapText="1"/>
    </xf>
    <xf numFmtId="0" fontId="10" fillId="5" borderId="1" xfId="1" applyFont="1" applyFill="1" applyBorder="1" applyAlignment="1">
      <alignment horizontal="left" vertical="top" wrapText="1"/>
    </xf>
    <xf numFmtId="0" fontId="10" fillId="5" borderId="2" xfId="1" applyFont="1" applyFill="1" applyBorder="1" applyAlignment="1">
      <alignment horizontal="left" vertical="top" wrapText="1"/>
    </xf>
    <xf numFmtId="0" fontId="10" fillId="5" borderId="3" xfId="1" applyFont="1" applyFill="1" applyBorder="1" applyAlignment="1">
      <alignment horizontal="left" vertical="top" wrapText="1"/>
    </xf>
    <xf numFmtId="0" fontId="10" fillId="5" borderId="4" xfId="1" applyFont="1" applyFill="1" applyBorder="1" applyAlignment="1">
      <alignment horizontal="left" vertical="top" wrapText="1"/>
    </xf>
    <xf numFmtId="0" fontId="10" fillId="5" borderId="4" xfId="1" applyFont="1" applyFill="1" applyBorder="1" applyAlignment="1">
      <alignment horizontal="left" vertical="center" wrapText="1"/>
    </xf>
    <xf numFmtId="0" fontId="10" fillId="5" borderId="1" xfId="1" applyFont="1" applyFill="1" applyBorder="1" applyAlignment="1">
      <alignment horizontal="left" vertical="center" wrapText="1"/>
    </xf>
    <xf numFmtId="0" fontId="10" fillId="5" borderId="2" xfId="1" applyFont="1" applyFill="1" applyBorder="1" applyAlignment="1">
      <alignment horizontal="left" vertical="center" wrapText="1"/>
    </xf>
    <xf numFmtId="0" fontId="10" fillId="5" borderId="3" xfId="1" applyFont="1" applyFill="1" applyBorder="1" applyAlignment="1">
      <alignment horizontal="left" vertical="center" wrapText="1"/>
    </xf>
    <xf numFmtId="0" fontId="17" fillId="5" borderId="2" xfId="1" applyFont="1" applyFill="1" applyBorder="1" applyAlignment="1">
      <alignment horizontal="left" vertical="center" wrapText="1"/>
    </xf>
    <xf numFmtId="0" fontId="17" fillId="5" borderId="3" xfId="1" applyFont="1" applyFill="1" applyBorder="1" applyAlignment="1">
      <alignment horizontal="left" vertical="center" wrapText="1"/>
    </xf>
    <xf numFmtId="0" fontId="17" fillId="5" borderId="4" xfId="1" applyFont="1" applyFill="1" applyBorder="1" applyAlignment="1">
      <alignment horizontal="left" vertical="center" wrapText="1"/>
    </xf>
    <xf numFmtId="0" fontId="10" fillId="4" borderId="1" xfId="1" applyFont="1" applyFill="1" applyBorder="1" applyAlignment="1">
      <alignment horizontal="left" vertical="center" wrapText="1"/>
    </xf>
    <xf numFmtId="0" fontId="17" fillId="4" borderId="1" xfId="1" applyFont="1" applyFill="1" applyBorder="1" applyAlignment="1">
      <alignment horizontal="left" vertical="center" wrapText="1"/>
    </xf>
    <xf numFmtId="0" fontId="4" fillId="0" borderId="0" xfId="1" applyFont="1" applyAlignment="1">
      <alignment horizontal="left" vertical="top" wrapText="1"/>
    </xf>
    <xf numFmtId="0" fontId="17" fillId="0" borderId="0" xfId="1" applyFont="1" applyAlignment="1">
      <alignment horizontal="left" vertical="top"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3" fillId="3" borderId="2" xfId="0" applyFont="1" applyFill="1" applyBorder="1" applyAlignment="1">
      <alignment horizontal="center" vertical="top" wrapText="1"/>
    </xf>
    <xf numFmtId="0" fontId="23" fillId="3" borderId="4" xfId="0" applyFont="1" applyFill="1" applyBorder="1" applyAlignment="1">
      <alignment horizontal="center" vertical="top" wrapText="1"/>
    </xf>
    <xf numFmtId="0" fontId="2" fillId="7"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4" fillId="0" borderId="0" xfId="0" applyFont="1" applyAlignment="1">
      <alignment horizontal="left"/>
    </xf>
    <xf numFmtId="0" fontId="10"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1" applyFont="1" applyAlignment="1">
      <alignment horizontal="left"/>
    </xf>
    <xf numFmtId="0" fontId="2" fillId="5" borderId="2" xfId="1" applyFont="1" applyFill="1" applyBorder="1" applyAlignment="1">
      <alignment horizontal="left" vertical="center"/>
    </xf>
    <xf numFmtId="0" fontId="2" fillId="5" borderId="3" xfId="1" applyFont="1" applyFill="1" applyBorder="1" applyAlignment="1">
      <alignment horizontal="left" vertical="center"/>
    </xf>
    <xf numFmtId="0" fontId="2" fillId="5" borderId="4" xfId="1" applyFont="1" applyFill="1" applyBorder="1" applyAlignment="1">
      <alignment horizontal="left" vertical="center"/>
    </xf>
    <xf numFmtId="0" fontId="9" fillId="4" borderId="2" xfId="1" applyFont="1" applyFill="1" applyBorder="1" applyAlignment="1">
      <alignment horizontal="left" vertical="top" wrapText="1"/>
    </xf>
    <xf numFmtId="0" fontId="9" fillId="4" borderId="3" xfId="1" applyFont="1" applyFill="1" applyBorder="1" applyAlignment="1">
      <alignment horizontal="left" vertical="top" wrapText="1"/>
    </xf>
    <xf numFmtId="0" fontId="9" fillId="4" borderId="4" xfId="1" applyFont="1" applyFill="1" applyBorder="1" applyAlignment="1">
      <alignment horizontal="left" vertical="top" wrapText="1"/>
    </xf>
    <xf numFmtId="0" fontId="17" fillId="4" borderId="2" xfId="1" applyFont="1" applyFill="1" applyBorder="1" applyAlignment="1">
      <alignment horizontal="left" vertical="top" wrapText="1"/>
    </xf>
    <xf numFmtId="0" fontId="17" fillId="4" borderId="3" xfId="1" applyFont="1" applyFill="1" applyBorder="1" applyAlignment="1">
      <alignment horizontal="left" vertical="top" wrapText="1"/>
    </xf>
    <xf numFmtId="0" fontId="17" fillId="4" borderId="4" xfId="1" applyFont="1" applyFill="1" applyBorder="1" applyAlignment="1">
      <alignment horizontal="left" vertical="top" wrapText="1"/>
    </xf>
    <xf numFmtId="0" fontId="19" fillId="5" borderId="1" xfId="1" applyFont="1" applyFill="1" applyBorder="1" applyAlignment="1">
      <alignment horizontal="left" vertical="center" wrapText="1"/>
    </xf>
    <xf numFmtId="0" fontId="40" fillId="5" borderId="1" xfId="1" applyFont="1" applyFill="1" applyBorder="1" applyAlignment="1">
      <alignment horizontal="left" vertical="center" wrapText="1"/>
    </xf>
    <xf numFmtId="0" fontId="19" fillId="5" borderId="7" xfId="1" applyFont="1" applyFill="1" applyBorder="1" applyAlignment="1">
      <alignment horizontal="left" vertical="center" wrapText="1"/>
    </xf>
    <xf numFmtId="0" fontId="19" fillId="5" borderId="5" xfId="1" applyFont="1" applyFill="1" applyBorder="1" applyAlignment="1">
      <alignment horizontal="left" vertical="center" wrapText="1"/>
    </xf>
    <xf numFmtId="0" fontId="19" fillId="5" borderId="15" xfId="1" applyFont="1" applyFill="1" applyBorder="1" applyAlignment="1">
      <alignment horizontal="left" vertical="center" wrapText="1"/>
    </xf>
    <xf numFmtId="0" fontId="19" fillId="5" borderId="12" xfId="1" applyFont="1" applyFill="1" applyBorder="1" applyAlignment="1">
      <alignment horizontal="left" vertical="center" wrapText="1"/>
    </xf>
    <xf numFmtId="0" fontId="19" fillId="5" borderId="13" xfId="1" applyFont="1" applyFill="1" applyBorder="1" applyAlignment="1">
      <alignment horizontal="left" vertical="center" wrapText="1"/>
    </xf>
    <xf numFmtId="0" fontId="19" fillId="5" borderId="14" xfId="1" applyFont="1" applyFill="1" applyBorder="1" applyAlignment="1">
      <alignment horizontal="left" vertical="center" wrapText="1"/>
    </xf>
    <xf numFmtId="0" fontId="9" fillId="0" borderId="0" xfId="1" applyFont="1" applyAlignment="1">
      <alignment horizontal="left" vertical="top" wrapText="1"/>
    </xf>
    <xf numFmtId="0" fontId="19" fillId="5" borderId="1" xfId="1" applyFont="1" applyFill="1" applyBorder="1" applyAlignment="1">
      <alignment horizontal="center" vertical="center"/>
    </xf>
    <xf numFmtId="0" fontId="19" fillId="5" borderId="1" xfId="1" applyFont="1" applyFill="1" applyBorder="1" applyAlignment="1">
      <alignment horizontal="left" vertical="center"/>
    </xf>
    <xf numFmtId="0" fontId="19" fillId="5" borderId="1" xfId="1" applyFont="1" applyFill="1" applyBorder="1" applyAlignment="1">
      <alignment horizontal="center" vertical="center" wrapText="1"/>
    </xf>
    <xf numFmtId="0" fontId="19" fillId="5" borderId="2" xfId="1" applyFont="1" applyFill="1" applyBorder="1" applyAlignment="1">
      <alignment horizontal="left" vertical="center" wrapText="1"/>
    </xf>
    <xf numFmtId="0" fontId="19" fillId="5" borderId="3" xfId="1" applyFont="1" applyFill="1" applyBorder="1" applyAlignment="1">
      <alignment horizontal="left" vertical="center" wrapText="1"/>
    </xf>
    <xf numFmtId="0" fontId="19" fillId="5" borderId="4" xfId="1" applyFont="1" applyFill="1" applyBorder="1" applyAlignment="1">
      <alignment horizontal="left" vertical="center" wrapText="1"/>
    </xf>
    <xf numFmtId="0" fontId="19" fillId="5" borderId="6" xfId="1" applyFont="1" applyFill="1" applyBorder="1" applyAlignment="1">
      <alignment horizontal="center" vertical="center" wrapText="1"/>
    </xf>
    <xf numFmtId="0" fontId="19" fillId="5" borderId="11" xfId="1" applyFont="1" applyFill="1" applyBorder="1" applyAlignment="1">
      <alignment horizontal="center" vertical="center" wrapText="1"/>
    </xf>
    <xf numFmtId="0" fontId="19" fillId="5" borderId="10" xfId="1" applyFont="1" applyFill="1" applyBorder="1" applyAlignment="1">
      <alignment horizontal="left" vertical="center" wrapText="1"/>
    </xf>
    <xf numFmtId="0" fontId="19" fillId="5" borderId="0" xfId="1" applyFont="1" applyFill="1" applyAlignment="1">
      <alignment horizontal="left" vertical="center" wrapText="1"/>
    </xf>
    <xf numFmtId="0" fontId="19" fillId="5" borderId="8" xfId="1" applyFont="1" applyFill="1" applyBorder="1" applyAlignment="1">
      <alignment horizontal="left" vertical="center" wrapText="1"/>
    </xf>
    <xf numFmtId="0" fontId="19" fillId="5" borderId="9" xfId="1" applyFont="1" applyFill="1" applyBorder="1" applyAlignment="1">
      <alignment horizontal="center" vertical="center" wrapText="1"/>
    </xf>
    <xf numFmtId="0" fontId="22" fillId="0" borderId="0" xfId="1" applyFont="1" applyAlignment="1">
      <alignment horizontal="center" vertical="top" wrapText="1"/>
    </xf>
    <xf numFmtId="49" fontId="15" fillId="4" borderId="1" xfId="0" applyNumberFormat="1" applyFont="1" applyFill="1" applyBorder="1" applyAlignment="1">
      <alignment horizontal="left" vertical="top" wrapText="1"/>
    </xf>
  </cellXfs>
  <cellStyles count="8">
    <cellStyle name="Įprastas" xfId="0" builtinId="0"/>
    <cellStyle name="Įprastas 2" xfId="4" xr:uid="{00000000-0005-0000-0000-00000000000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 name="Procentai" xfId="7" builtinId="5"/>
  </cellStyles>
  <dxfs count="5">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CC00CC"/>
      <color rgb="FFEFFFEF"/>
      <color rgb="FFE9EDF7"/>
      <color rgb="FFCDF5FF"/>
      <color rgb="FFF3F5FB"/>
      <color rgb="FFCC99FF"/>
      <color rgb="FF00FF00"/>
      <color rgb="FFD5D5FF"/>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1601538</xdr:colOff>
      <xdr:row>21</xdr:row>
      <xdr:rowOff>134120</xdr:rowOff>
    </xdr:from>
    <xdr:to>
      <xdr:col>12</xdr:col>
      <xdr:colOff>151127</xdr:colOff>
      <xdr:row>21</xdr:row>
      <xdr:rowOff>416479</xdr:rowOff>
    </xdr:to>
    <xdr:sp macro="" textlink="">
      <xdr:nvSpPr>
        <xdr:cNvPr id="9" name="Struktūrinė schema: suliejimas 8">
          <a:extLst>
            <a:ext uri="{FF2B5EF4-FFF2-40B4-BE49-F238E27FC236}">
              <a16:creationId xmlns:a16="http://schemas.microsoft.com/office/drawing/2014/main" id="{FE24F22E-61A0-496A-90FA-604427BB044D}"/>
            </a:ext>
          </a:extLst>
        </xdr:cNvPr>
        <xdr:cNvSpPr/>
      </xdr:nvSpPr>
      <xdr:spPr>
        <a:xfrm rot="17058941">
          <a:off x="10538283" y="9089135"/>
          <a:ext cx="282359" cy="6512489"/>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0</xdr:colOff>
      <xdr:row>2</xdr:row>
      <xdr:rowOff>0</xdr:rowOff>
    </xdr:from>
    <xdr:to>
      <xdr:col>6</xdr:col>
      <xdr:colOff>304800</xdr:colOff>
      <xdr:row>2</xdr:row>
      <xdr:rowOff>304800</xdr:rowOff>
    </xdr:to>
    <xdr:sp macro="" textlink="">
      <xdr:nvSpPr>
        <xdr:cNvPr id="2056" name="AutoShape 8">
          <a:extLst>
            <a:ext uri="{FF2B5EF4-FFF2-40B4-BE49-F238E27FC236}">
              <a16:creationId xmlns:a16="http://schemas.microsoft.com/office/drawing/2014/main" id="{824BD8E8-391D-C1E7-7E04-2CFA14BC838B}"/>
            </a:ext>
          </a:extLst>
        </xdr:cNvPr>
        <xdr:cNvSpPr>
          <a:spLocks noChangeAspect="1" noChangeArrowheads="1"/>
        </xdr:cNvSpPr>
      </xdr:nvSpPr>
      <xdr:spPr bwMode="auto">
        <a:xfrm>
          <a:off x="4892040" y="117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xdr:row>
      <xdr:rowOff>0</xdr:rowOff>
    </xdr:from>
    <xdr:to>
      <xdr:col>7</xdr:col>
      <xdr:colOff>304800</xdr:colOff>
      <xdr:row>2</xdr:row>
      <xdr:rowOff>304800</xdr:rowOff>
    </xdr:to>
    <xdr:sp macro="" textlink="">
      <xdr:nvSpPr>
        <xdr:cNvPr id="2057" name="AutoShape 9">
          <a:extLst>
            <a:ext uri="{FF2B5EF4-FFF2-40B4-BE49-F238E27FC236}">
              <a16:creationId xmlns:a16="http://schemas.microsoft.com/office/drawing/2014/main" id="{571C5762-C6F9-4E25-EA21-5C18B9B658CF}"/>
            </a:ext>
          </a:extLst>
        </xdr:cNvPr>
        <xdr:cNvSpPr>
          <a:spLocks noChangeAspect="1" noChangeArrowheads="1"/>
        </xdr:cNvSpPr>
      </xdr:nvSpPr>
      <xdr:spPr bwMode="auto">
        <a:xfrm>
          <a:off x="5821680" y="117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xdr:row>
      <xdr:rowOff>0</xdr:rowOff>
    </xdr:from>
    <xdr:to>
      <xdr:col>7</xdr:col>
      <xdr:colOff>304800</xdr:colOff>
      <xdr:row>2</xdr:row>
      <xdr:rowOff>304800</xdr:rowOff>
    </xdr:to>
    <xdr:sp macro="" textlink="">
      <xdr:nvSpPr>
        <xdr:cNvPr id="2058" name="AutoShape 10">
          <a:extLst>
            <a:ext uri="{FF2B5EF4-FFF2-40B4-BE49-F238E27FC236}">
              <a16:creationId xmlns:a16="http://schemas.microsoft.com/office/drawing/2014/main" id="{A25D8204-3C83-51B9-D5D2-A24E905293AA}"/>
            </a:ext>
          </a:extLst>
        </xdr:cNvPr>
        <xdr:cNvSpPr>
          <a:spLocks noChangeAspect="1" noChangeArrowheads="1"/>
        </xdr:cNvSpPr>
      </xdr:nvSpPr>
      <xdr:spPr bwMode="auto">
        <a:xfrm>
          <a:off x="5821680" y="117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xdr:row>
      <xdr:rowOff>0</xdr:rowOff>
    </xdr:from>
    <xdr:to>
      <xdr:col>7</xdr:col>
      <xdr:colOff>304800</xdr:colOff>
      <xdr:row>1</xdr:row>
      <xdr:rowOff>304800</xdr:rowOff>
    </xdr:to>
    <xdr:sp macro="" textlink="">
      <xdr:nvSpPr>
        <xdr:cNvPr id="2059" name="AutoShape 11">
          <a:extLst>
            <a:ext uri="{FF2B5EF4-FFF2-40B4-BE49-F238E27FC236}">
              <a16:creationId xmlns:a16="http://schemas.microsoft.com/office/drawing/2014/main" id="{63ED212C-6D75-375A-45CE-57EB037F1A5B}"/>
            </a:ext>
          </a:extLst>
        </xdr:cNvPr>
        <xdr:cNvSpPr>
          <a:spLocks noChangeAspect="1" noChangeArrowheads="1"/>
        </xdr:cNvSpPr>
      </xdr:nvSpPr>
      <xdr:spPr bwMode="auto">
        <a:xfrm>
          <a:off x="5821680" y="784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1070066</xdr:colOff>
      <xdr:row>0</xdr:row>
      <xdr:rowOff>707571</xdr:rowOff>
    </xdr:from>
    <xdr:to>
      <xdr:col>11</xdr:col>
      <xdr:colOff>631371</xdr:colOff>
      <xdr:row>4</xdr:row>
      <xdr:rowOff>348343</xdr:rowOff>
    </xdr:to>
    <xdr:sp macro="" textlink="">
      <xdr:nvSpPr>
        <xdr:cNvPr id="3" name="Kalbos debesėlis: stačiakampis su užapvalintais kampais 2">
          <a:extLst>
            <a:ext uri="{FF2B5EF4-FFF2-40B4-BE49-F238E27FC236}">
              <a16:creationId xmlns:a16="http://schemas.microsoft.com/office/drawing/2014/main" id="{01A6429D-B072-439A-949C-A455ACD7ECCA}"/>
            </a:ext>
          </a:extLst>
        </xdr:cNvPr>
        <xdr:cNvSpPr/>
      </xdr:nvSpPr>
      <xdr:spPr>
        <a:xfrm>
          <a:off x="8624752" y="707571"/>
          <a:ext cx="4503419" cy="1360715"/>
        </a:xfrm>
        <a:prstGeom prst="wedgeRoundRectCallout">
          <a:avLst>
            <a:gd name="adj1" fmla="val 36725"/>
            <a:gd name="adj2" fmla="val 240617"/>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2000">
              <a:solidFill>
                <a:sysClr val="windowText" lastClr="000000"/>
              </a:solidFill>
              <a:latin typeface="+mn-lt"/>
              <a:ea typeface="Verdana" panose="020B0604030504040204" pitchFamily="34" charset="0"/>
            </a:rPr>
            <a:t>Žaliuose langeliuose pateikiama</a:t>
          </a:r>
          <a:r>
            <a:rPr lang="lt-LT" sz="2000" baseline="0">
              <a:solidFill>
                <a:sysClr val="windowText" lastClr="000000"/>
              </a:solidFill>
              <a:latin typeface="+mn-lt"/>
              <a:ea typeface="Verdana" panose="020B0604030504040204" pitchFamily="34" charset="0"/>
            </a:rPr>
            <a:t> šiai VA aktuali, faktinė informacija. </a:t>
          </a:r>
          <a:endParaRPr lang="lt-LT" sz="1400" baseline="0">
            <a:solidFill>
              <a:sysClr val="windowText" lastClr="000000"/>
            </a:solidFill>
            <a:latin typeface="+mn-lt"/>
            <a:ea typeface="Verdana" panose="020B0604030504040204" pitchFamily="34" charset="0"/>
          </a:endParaRPr>
        </a:p>
        <a:p>
          <a:pPr algn="l"/>
          <a:r>
            <a:rPr lang="lt-LT" sz="1400" baseline="0">
              <a:solidFill>
                <a:sysClr val="windowText" lastClr="000000"/>
              </a:solidFill>
              <a:latin typeface="+mn-lt"/>
              <a:ea typeface="Verdana" panose="020B0604030504040204" pitchFamily="34" charset="0"/>
            </a:rPr>
            <a:t>Pastaba: Veiklos ataskaitos ataskaitinio laikotarpio pabaiga negali būti vėlesnė nei VA patikimo data</a:t>
          </a:r>
        </a:p>
        <a:p>
          <a:pPr algn="l"/>
          <a:endParaRPr lang="lt-LT" sz="2000" baseline="0">
            <a:solidFill>
              <a:sysClr val="windowText" lastClr="000000"/>
            </a:solidFill>
            <a:latin typeface="+mn-lt"/>
            <a:ea typeface="Verdana" panose="020B0604030504040204" pitchFamily="34" charset="0"/>
          </a:endParaRPr>
        </a:p>
        <a:p>
          <a:pPr algn="l"/>
          <a:endParaRPr lang="en-US" sz="2000">
            <a:solidFill>
              <a:sysClr val="windowText" lastClr="000000"/>
            </a:solidFill>
            <a:latin typeface="+mn-lt"/>
            <a:ea typeface="Verdana" panose="020B0604030504040204" pitchFamily="34" charset="0"/>
          </a:endParaRPr>
        </a:p>
      </xdr:txBody>
    </xdr:sp>
    <xdr:clientData/>
  </xdr:twoCellAnchor>
  <xdr:twoCellAnchor>
    <xdr:from>
      <xdr:col>18</xdr:col>
      <xdr:colOff>381000</xdr:colOff>
      <xdr:row>7</xdr:row>
      <xdr:rowOff>106680</xdr:rowOff>
    </xdr:from>
    <xdr:to>
      <xdr:col>20</xdr:col>
      <xdr:colOff>730250</xdr:colOff>
      <xdr:row>8</xdr:row>
      <xdr:rowOff>34984</xdr:rowOff>
    </xdr:to>
    <xdr:sp macro="" textlink="">
      <xdr:nvSpPr>
        <xdr:cNvPr id="5" name="Kalbos debesėlis: stačiakampis su užapvalintais kampais 4">
          <a:extLst>
            <a:ext uri="{FF2B5EF4-FFF2-40B4-BE49-F238E27FC236}">
              <a16:creationId xmlns:a16="http://schemas.microsoft.com/office/drawing/2014/main" id="{7E356488-E67E-4FCA-BE63-4E789BB716A0}"/>
            </a:ext>
          </a:extLst>
        </xdr:cNvPr>
        <xdr:cNvSpPr/>
      </xdr:nvSpPr>
      <xdr:spPr>
        <a:xfrm>
          <a:off x="23404286" y="3524794"/>
          <a:ext cx="2569935" cy="929790"/>
        </a:xfrm>
        <a:prstGeom prst="wedgeRoundRectCallout">
          <a:avLst>
            <a:gd name="adj1" fmla="val -17427"/>
            <a:gd name="adj2" fmla="val 238507"/>
            <a:gd name="adj3" fmla="val 16667"/>
          </a:avLst>
        </a:prstGeom>
        <a:solidFill>
          <a:schemeClr val="accent6">
            <a:lumMod val="20000"/>
            <a:lumOff val="80000"/>
          </a:schemeClr>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marL="0" indent="0" algn="l"/>
          <a:r>
            <a:rPr lang="lt-LT" sz="1600">
              <a:solidFill>
                <a:sysClr val="windowText" lastClr="000000"/>
              </a:solidFill>
              <a:latin typeface="+mn-lt"/>
              <a:ea typeface="Verdana" panose="020B0604030504040204" pitchFamily="34" charset="0"/>
              <a:cs typeface="+mn-cs"/>
            </a:rPr>
            <a:t>Nurodoma planuojama projekto veiklų pabaigos</a:t>
          </a:r>
          <a:r>
            <a:rPr lang="lt-LT" sz="1600" baseline="0">
              <a:solidFill>
                <a:sysClr val="windowText" lastClr="000000"/>
              </a:solidFill>
              <a:latin typeface="+mn-lt"/>
              <a:ea typeface="Verdana" panose="020B0604030504040204" pitchFamily="34" charset="0"/>
              <a:cs typeface="+mn-cs"/>
            </a:rPr>
            <a:t> </a:t>
          </a:r>
          <a:r>
            <a:rPr lang="lt-LT" sz="1600">
              <a:solidFill>
                <a:sysClr val="windowText" lastClr="000000"/>
              </a:solidFill>
              <a:latin typeface="+mn-lt"/>
              <a:ea typeface="Verdana" panose="020B0604030504040204" pitchFamily="34" charset="0"/>
              <a:cs typeface="+mn-cs"/>
            </a:rPr>
            <a:t>data </a:t>
          </a:r>
        </a:p>
      </xdr:txBody>
    </xdr:sp>
    <xdr:clientData/>
  </xdr:twoCellAnchor>
  <xdr:twoCellAnchor>
    <xdr:from>
      <xdr:col>28</xdr:col>
      <xdr:colOff>106680</xdr:colOff>
      <xdr:row>11</xdr:row>
      <xdr:rowOff>510540</xdr:rowOff>
    </xdr:from>
    <xdr:to>
      <xdr:col>30</xdr:col>
      <xdr:colOff>533490</xdr:colOff>
      <xdr:row>13</xdr:row>
      <xdr:rowOff>553538</xdr:rowOff>
    </xdr:to>
    <xdr:sp macro="" textlink="">
      <xdr:nvSpPr>
        <xdr:cNvPr id="6" name="Kalbos debesėlis: stačiakampis su užapvalintais kampais 5">
          <a:extLst>
            <a:ext uri="{FF2B5EF4-FFF2-40B4-BE49-F238E27FC236}">
              <a16:creationId xmlns:a16="http://schemas.microsoft.com/office/drawing/2014/main" id="{1F8352EF-9199-4911-B921-E490903E54AF}"/>
            </a:ext>
          </a:extLst>
        </xdr:cNvPr>
        <xdr:cNvSpPr/>
      </xdr:nvSpPr>
      <xdr:spPr>
        <a:xfrm>
          <a:off x="35897820" y="6118860"/>
          <a:ext cx="2789010" cy="1422218"/>
        </a:xfrm>
        <a:prstGeom prst="wedgeRoundRectCallout">
          <a:avLst>
            <a:gd name="adj1" fmla="val 72182"/>
            <a:gd name="adj2" fmla="val 78655"/>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chemeClr val="tx1"/>
              </a:solidFill>
              <a:latin typeface="Verdana" panose="020B0604030504040204" pitchFamily="34" charset="0"/>
              <a:ea typeface="Verdana" panose="020B0604030504040204" pitchFamily="34" charset="0"/>
            </a:rPr>
            <a:t>Nurodomas</a:t>
          </a:r>
          <a:r>
            <a:rPr lang="lt-LT" sz="1200" baseline="0">
              <a:solidFill>
                <a:schemeClr val="tx1"/>
              </a:solidFill>
              <a:latin typeface="Verdana" panose="020B0604030504040204" pitchFamily="34" charset="0"/>
              <a:ea typeface="Verdana" panose="020B0604030504040204" pitchFamily="34" charset="0"/>
            </a:rPr>
            <a:t> projekto veiklos įgyvendinimo mėnesių skaičius (pagal sutartį), pradedant skaičiuoti nuo sutarties pasirašymo mėnesio</a:t>
          </a:r>
        </a:p>
      </xdr:txBody>
    </xdr:sp>
    <xdr:clientData/>
  </xdr:twoCellAnchor>
  <xdr:twoCellAnchor>
    <xdr:from>
      <xdr:col>7</xdr:col>
      <xdr:colOff>762000</xdr:colOff>
      <xdr:row>25</xdr:row>
      <xdr:rowOff>335280</xdr:rowOff>
    </xdr:from>
    <xdr:to>
      <xdr:col>9</xdr:col>
      <xdr:colOff>401954</xdr:colOff>
      <xdr:row>25</xdr:row>
      <xdr:rowOff>922018</xdr:rowOff>
    </xdr:to>
    <xdr:sp macro="" textlink="">
      <xdr:nvSpPr>
        <xdr:cNvPr id="7" name="Kalbos debesėlis: stačiakampis su užapvalintais kampais 6">
          <a:extLst>
            <a:ext uri="{FF2B5EF4-FFF2-40B4-BE49-F238E27FC236}">
              <a16:creationId xmlns:a16="http://schemas.microsoft.com/office/drawing/2014/main" id="{EA0A8D1C-6F05-4573-97E2-32E7338B72E7}"/>
            </a:ext>
          </a:extLst>
        </xdr:cNvPr>
        <xdr:cNvSpPr/>
      </xdr:nvSpPr>
      <xdr:spPr>
        <a:xfrm>
          <a:off x="6583680" y="15232380"/>
          <a:ext cx="2520314" cy="586738"/>
        </a:xfrm>
        <a:prstGeom prst="wedgeRoundRectCallout">
          <a:avLst>
            <a:gd name="adj1" fmla="val -66256"/>
            <a:gd name="adj2" fmla="val 7794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lt-LT" sz="1200" baseline="0">
              <a:latin typeface="Verdana" panose="020B0604030504040204" pitchFamily="34" charset="0"/>
              <a:ea typeface="Verdana" panose="020B0604030504040204" pitchFamily="34" charset="0"/>
            </a:rPr>
            <a:t> galutinės VA teikimo metu pasiekta reikšmė</a:t>
          </a:r>
        </a:p>
      </xdr:txBody>
    </xdr:sp>
    <xdr:clientData/>
  </xdr:twoCellAnchor>
  <xdr:twoCellAnchor>
    <xdr:from>
      <xdr:col>6</xdr:col>
      <xdr:colOff>320040</xdr:colOff>
      <xdr:row>19</xdr:row>
      <xdr:rowOff>579120</xdr:rowOff>
    </xdr:from>
    <xdr:to>
      <xdr:col>8</xdr:col>
      <xdr:colOff>158116</xdr:colOff>
      <xdr:row>20</xdr:row>
      <xdr:rowOff>404403</xdr:rowOff>
    </xdr:to>
    <xdr:sp macro="" textlink="">
      <xdr:nvSpPr>
        <xdr:cNvPr id="8" name="Kalbos debesėlis: stačiakampis su užapvalintais kampais 7">
          <a:extLst>
            <a:ext uri="{FF2B5EF4-FFF2-40B4-BE49-F238E27FC236}">
              <a16:creationId xmlns:a16="http://schemas.microsoft.com/office/drawing/2014/main" id="{3775CCF9-C718-439B-B18D-E2D992DF7DE8}"/>
            </a:ext>
          </a:extLst>
        </xdr:cNvPr>
        <xdr:cNvSpPr/>
      </xdr:nvSpPr>
      <xdr:spPr>
        <a:xfrm>
          <a:off x="5207726" y="12803777"/>
          <a:ext cx="2505076" cy="717912"/>
        </a:xfrm>
        <a:prstGeom prst="wedgeRoundRectCallout">
          <a:avLst>
            <a:gd name="adj1" fmla="val 48385"/>
            <a:gd name="adj2" fmla="val 33014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Pasirenkama pagal faktinę</a:t>
          </a:r>
        </a:p>
        <a:p>
          <a:pPr algn="l"/>
          <a:r>
            <a:rPr lang="en-US" sz="1200">
              <a:latin typeface="Verdana" panose="020B0604030504040204" pitchFamily="34" charset="0"/>
              <a:ea typeface="Verdana" panose="020B0604030504040204" pitchFamily="34" charset="0"/>
            </a:rPr>
            <a:t> situaciją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16</xdr:col>
      <xdr:colOff>1059180</xdr:colOff>
      <xdr:row>20</xdr:row>
      <xdr:rowOff>365760</xdr:rowOff>
    </xdr:from>
    <xdr:to>
      <xdr:col>18</xdr:col>
      <xdr:colOff>947327</xdr:colOff>
      <xdr:row>21</xdr:row>
      <xdr:rowOff>762364</xdr:rowOff>
    </xdr:to>
    <xdr:sp macro="" textlink="">
      <xdr:nvSpPr>
        <xdr:cNvPr id="10" name="Kalbos debesėlis: stačiakampis su užapvalintais kampais 9">
          <a:extLst>
            <a:ext uri="{FF2B5EF4-FFF2-40B4-BE49-F238E27FC236}">
              <a16:creationId xmlns:a16="http://schemas.microsoft.com/office/drawing/2014/main" id="{CD650AD5-3529-47AB-8274-317D3FCB2AC2}"/>
            </a:ext>
          </a:extLst>
        </xdr:cNvPr>
        <xdr:cNvSpPr/>
      </xdr:nvSpPr>
      <xdr:spPr>
        <a:xfrm>
          <a:off x="21793200" y="11986260"/>
          <a:ext cx="2189387" cy="846184"/>
        </a:xfrm>
        <a:prstGeom prst="wedgeRoundRectCallout">
          <a:avLst>
            <a:gd name="adj1" fmla="val 26072"/>
            <a:gd name="adj2" fmla="val -9328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 sutartyje nurodyta </a:t>
          </a:r>
          <a:r>
            <a:rPr lang="en-US" sz="1200">
              <a:latin typeface="Verdana" panose="020B0604030504040204" pitchFamily="34" charset="0"/>
              <a:ea typeface="Verdana" panose="020B0604030504040204" pitchFamily="34" charset="0"/>
            </a:rPr>
            <a:t>siektina</a:t>
          </a:r>
          <a:r>
            <a:rPr lang="en-US" sz="1200" baseline="0">
              <a:latin typeface="Verdana" panose="020B0604030504040204" pitchFamily="34" charset="0"/>
              <a:ea typeface="Verdana" panose="020B0604030504040204" pitchFamily="34" charset="0"/>
            </a:rPr>
            <a:t> reikšmė</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20</xdr:col>
      <xdr:colOff>248195</xdr:colOff>
      <xdr:row>22</xdr:row>
      <xdr:rowOff>76199</xdr:rowOff>
    </xdr:from>
    <xdr:to>
      <xdr:col>23</xdr:col>
      <xdr:colOff>968829</xdr:colOff>
      <xdr:row>23</xdr:row>
      <xdr:rowOff>838200</xdr:rowOff>
    </xdr:to>
    <xdr:sp macro="" textlink="">
      <xdr:nvSpPr>
        <xdr:cNvPr id="11" name="Kalbos debesėlis: stačiakampis su užapvalintais kampais 10">
          <a:extLst>
            <a:ext uri="{FF2B5EF4-FFF2-40B4-BE49-F238E27FC236}">
              <a16:creationId xmlns:a16="http://schemas.microsoft.com/office/drawing/2014/main" id="{0AFF3BBB-D031-4EB9-B7D4-527F159B1F97}"/>
            </a:ext>
          </a:extLst>
        </xdr:cNvPr>
        <xdr:cNvSpPr/>
      </xdr:nvSpPr>
      <xdr:spPr>
        <a:xfrm>
          <a:off x="25492166" y="14913428"/>
          <a:ext cx="3442063" cy="1001486"/>
        </a:xfrm>
        <a:prstGeom prst="wedgeRoundRectCallout">
          <a:avLst>
            <a:gd name="adj1" fmla="val -58667"/>
            <a:gd name="adj2" fmla="val -404035"/>
            <a:gd name="adj3" fmla="val 16667"/>
          </a:avLst>
        </a:prstGeom>
        <a:solidFill>
          <a:schemeClr val="accent6">
            <a:lumMod val="20000"/>
            <a:lumOff val="80000"/>
          </a:schemeClr>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lt-LT" sz="1600">
              <a:solidFill>
                <a:sysClr val="windowText" lastClr="000000"/>
              </a:solidFill>
              <a:latin typeface="+mn-lt"/>
              <a:ea typeface="Verdana" panose="020B0604030504040204" pitchFamily="34" charset="0"/>
            </a:rPr>
            <a:t>Paskutiniams</a:t>
          </a:r>
          <a:r>
            <a:rPr lang="lt-LT" sz="1600" baseline="0">
              <a:solidFill>
                <a:sysClr val="windowText" lastClr="000000"/>
              </a:solidFill>
              <a:latin typeface="+mn-lt"/>
              <a:ea typeface="Verdana" panose="020B0604030504040204" pitchFamily="34" charset="0"/>
            </a:rPr>
            <a:t> trims, n</a:t>
          </a:r>
          <a:r>
            <a:rPr lang="lt-LT" sz="1600">
              <a:solidFill>
                <a:sysClr val="windowText" lastClr="000000"/>
              </a:solidFill>
              <a:latin typeface="+mn-lt"/>
              <a:ea typeface="Verdana" panose="020B0604030504040204" pitchFamily="34" charset="0"/>
            </a:rPr>
            <a:t>urodoma</a:t>
          </a:r>
          <a:r>
            <a:rPr lang="en-US" sz="1600">
              <a:solidFill>
                <a:sysClr val="windowText" lastClr="000000"/>
              </a:solidFill>
              <a:latin typeface="+mn-lt"/>
              <a:ea typeface="Verdana" panose="020B0604030504040204" pitchFamily="34" charset="0"/>
            </a:rPr>
            <a:t>s</a:t>
          </a:r>
          <a:r>
            <a:rPr lang="lt-LT" sz="1600">
              <a:solidFill>
                <a:sysClr val="windowText" lastClr="000000"/>
              </a:solidFill>
              <a:latin typeface="+mn-lt"/>
              <a:ea typeface="Verdana" panose="020B0604030504040204" pitchFamily="34" charset="0"/>
            </a:rPr>
            <a:t> </a:t>
          </a:r>
          <a:r>
            <a:rPr lang="en-US" sz="1600">
              <a:solidFill>
                <a:sysClr val="windowText" lastClr="000000"/>
              </a:solidFill>
              <a:latin typeface="+mn-lt"/>
              <a:ea typeface="Verdana" panose="020B0604030504040204" pitchFamily="34" charset="0"/>
            </a:rPr>
            <a:t>laikotarpis</a:t>
          </a:r>
          <a:r>
            <a:rPr lang="lt-LT" sz="1600">
              <a:solidFill>
                <a:sysClr val="windowText" lastClr="000000"/>
              </a:solidFill>
              <a:latin typeface="+mn-lt"/>
              <a:ea typeface="Verdana" panose="020B0604030504040204" pitchFamily="34" charset="0"/>
            </a:rPr>
            <a:t> </a:t>
          </a:r>
          <a:r>
            <a:rPr lang="en-US" sz="1600">
              <a:solidFill>
                <a:sysClr val="windowText" lastClr="000000"/>
              </a:solidFill>
              <a:latin typeface="+mn-lt"/>
              <a:ea typeface="Verdana" panose="020B0604030504040204" pitchFamily="34" charset="0"/>
            </a:rPr>
            <a:t>1 metai po projekto </a:t>
          </a:r>
          <a:r>
            <a:rPr lang="lt-LT" sz="1600">
              <a:solidFill>
                <a:sysClr val="windowText" lastClr="000000"/>
              </a:solidFill>
              <a:latin typeface="+mn-lt"/>
              <a:ea typeface="Verdana" panose="020B0604030504040204" pitchFamily="34" charset="0"/>
            </a:rPr>
            <a:t>veiklų </a:t>
          </a:r>
          <a:r>
            <a:rPr lang="en-US" sz="1600">
              <a:solidFill>
                <a:sysClr val="windowText" lastClr="000000"/>
              </a:solidFill>
              <a:latin typeface="+mn-lt"/>
              <a:ea typeface="Verdana" panose="020B0604030504040204" pitchFamily="34" charset="0"/>
            </a:rPr>
            <a:t>pabaigos, </a:t>
          </a:r>
          <a:r>
            <a:rPr lang="lt-LT" sz="1600">
              <a:solidFill>
                <a:sysClr val="windowText" lastClr="000000"/>
              </a:solidFill>
              <a:latin typeface="+mn-lt"/>
              <a:ea typeface="Verdana" panose="020B0604030504040204" pitchFamily="34" charset="0"/>
            </a:rPr>
            <a:t>pvz.: 2026-12-31</a:t>
          </a:r>
          <a:endParaRPr lang="lt-LT" sz="1600" baseline="0">
            <a:solidFill>
              <a:sysClr val="windowText" lastClr="000000"/>
            </a:solidFill>
            <a:latin typeface="+mn-lt"/>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20</xdr:col>
      <xdr:colOff>525780</xdr:colOff>
      <xdr:row>24</xdr:row>
      <xdr:rowOff>495301</xdr:rowOff>
    </xdr:from>
    <xdr:to>
      <xdr:col>23</xdr:col>
      <xdr:colOff>305201</xdr:colOff>
      <xdr:row>25</xdr:row>
      <xdr:rowOff>350521</xdr:rowOff>
    </xdr:to>
    <xdr:sp macro="" textlink="">
      <xdr:nvSpPr>
        <xdr:cNvPr id="12" name="Kalbos debesėlis: stačiakampis su užapvalintais kampais 11">
          <a:extLst>
            <a:ext uri="{FF2B5EF4-FFF2-40B4-BE49-F238E27FC236}">
              <a16:creationId xmlns:a16="http://schemas.microsoft.com/office/drawing/2014/main" id="{F7FC7E4D-D716-460C-B2BE-A087BC11F269}"/>
            </a:ext>
          </a:extLst>
        </xdr:cNvPr>
        <xdr:cNvSpPr/>
      </xdr:nvSpPr>
      <xdr:spPr>
        <a:xfrm>
          <a:off x="25778460" y="14508481"/>
          <a:ext cx="2499761" cy="739140"/>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P</a:t>
          </a:r>
          <a:r>
            <a:rPr lang="lt-LT" sz="1200">
              <a:latin typeface="Verdana" panose="020B0604030504040204" pitchFamily="34" charset="0"/>
              <a:ea typeface="Verdana" panose="020B0604030504040204" pitchFamily="34" charset="0"/>
            </a:rPr>
            <a:t>Į</a:t>
          </a:r>
          <a:r>
            <a:rPr lang="en-US" sz="1200">
              <a:latin typeface="Verdana" panose="020B0604030504040204" pitchFamily="34" charset="0"/>
              <a:ea typeface="Verdana" panose="020B0604030504040204" pitchFamily="34" charset="0"/>
            </a:rPr>
            <a:t>P</a:t>
          </a:r>
          <a:r>
            <a:rPr lang="lt-LT" sz="1200">
              <a:latin typeface="Verdana" panose="020B0604030504040204" pitchFamily="34" charset="0"/>
              <a:ea typeface="Verdana" panose="020B0604030504040204" pitchFamily="34" charset="0"/>
            </a:rPr>
            <a:t>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5</xdr:col>
      <xdr:colOff>838200</xdr:colOff>
      <xdr:row>29</xdr:row>
      <xdr:rowOff>771525</xdr:rowOff>
    </xdr:from>
    <xdr:to>
      <xdr:col>7</xdr:col>
      <xdr:colOff>1565095</xdr:colOff>
      <xdr:row>29</xdr:row>
      <xdr:rowOff>1599654</xdr:rowOff>
    </xdr:to>
    <xdr:sp macro="" textlink="">
      <xdr:nvSpPr>
        <xdr:cNvPr id="13" name="Kalbos debesėlis: stačiakampis su užapvalintais kampais 12">
          <a:extLst>
            <a:ext uri="{FF2B5EF4-FFF2-40B4-BE49-F238E27FC236}">
              <a16:creationId xmlns:a16="http://schemas.microsoft.com/office/drawing/2014/main" id="{5AC07682-B915-49AA-B9AB-DA5804F7946C}"/>
            </a:ext>
          </a:extLst>
        </xdr:cNvPr>
        <xdr:cNvSpPr/>
      </xdr:nvSpPr>
      <xdr:spPr>
        <a:xfrm>
          <a:off x="4876800" y="18068925"/>
          <a:ext cx="2517595" cy="828129"/>
        </a:xfrm>
        <a:prstGeom prst="wedgeRoundRectCallout">
          <a:avLst>
            <a:gd name="adj1" fmla="val 57426"/>
            <a:gd name="adj2" fmla="val -14440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a:t>
          </a:r>
          <a:r>
            <a:rPr lang="en-US" sz="1200" baseline="0">
              <a:latin typeface="Verdana" panose="020B0604030504040204" pitchFamily="34" charset="0"/>
              <a:ea typeface="Verdana" panose="020B0604030504040204" pitchFamily="34" charset="0"/>
            </a:rPr>
            <a:t>pirkimo </a:t>
          </a:r>
          <a:r>
            <a:rPr lang="lt-LT" sz="1200" baseline="0">
              <a:latin typeface="Verdana" panose="020B0604030504040204" pitchFamily="34" charset="0"/>
              <a:ea typeface="Verdana" panose="020B0604030504040204" pitchFamily="34" charset="0"/>
            </a:rPr>
            <a:t>sutarties pasirašymo data</a:t>
          </a:r>
        </a:p>
      </xdr:txBody>
    </xdr:sp>
    <xdr:clientData/>
  </xdr:twoCellAnchor>
  <xdr:twoCellAnchor>
    <xdr:from>
      <xdr:col>7</xdr:col>
      <xdr:colOff>1765618</xdr:colOff>
      <xdr:row>29</xdr:row>
      <xdr:rowOff>614998</xdr:rowOff>
    </xdr:from>
    <xdr:to>
      <xdr:col>9</xdr:col>
      <xdr:colOff>946378</xdr:colOff>
      <xdr:row>30</xdr:row>
      <xdr:rowOff>11009</xdr:rowOff>
    </xdr:to>
    <xdr:sp macro="" textlink="">
      <xdr:nvSpPr>
        <xdr:cNvPr id="14" name="Kalbos debesėlis: stačiakampis su užapvalintais kampais 13">
          <a:extLst>
            <a:ext uri="{FF2B5EF4-FFF2-40B4-BE49-F238E27FC236}">
              <a16:creationId xmlns:a16="http://schemas.microsoft.com/office/drawing/2014/main" id="{76B32631-F18C-4D49-B7E9-31F4D6857DDB}"/>
            </a:ext>
          </a:extLst>
        </xdr:cNvPr>
        <xdr:cNvSpPr/>
      </xdr:nvSpPr>
      <xdr:spPr>
        <a:xfrm>
          <a:off x="7702868" y="17910811"/>
          <a:ext cx="2117635" cy="1039073"/>
        </a:xfrm>
        <a:prstGeom prst="wedgeRoundRectCallout">
          <a:avLst>
            <a:gd name="adj1" fmla="val 12718"/>
            <a:gd name="adj2" fmla="val -9619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en-US" sz="1200">
              <a:latin typeface="Verdana" panose="020B0604030504040204" pitchFamily="34" charset="0"/>
              <a:ea typeface="Verdana" panose="020B0604030504040204" pitchFamily="34" charset="0"/>
            </a:rPr>
            <a:t> pirkimo sutarties</a:t>
          </a:r>
          <a:r>
            <a:rPr lang="lt-LT" sz="1200">
              <a:latin typeface="Verdana" panose="020B0604030504040204" pitchFamily="34" charset="0"/>
              <a:ea typeface="Verdana" panose="020B0604030504040204" pitchFamily="34" charset="0"/>
            </a:rPr>
            <a:t> </a:t>
          </a:r>
          <a:r>
            <a:rPr lang="en-US" sz="1200" baseline="0">
              <a:latin typeface="Verdana" panose="020B0604030504040204" pitchFamily="34" charset="0"/>
              <a:ea typeface="Verdana" panose="020B0604030504040204" pitchFamily="34" charset="0"/>
            </a:rPr>
            <a:t>data tik tuo atveju, jei </a:t>
          </a:r>
          <a:r>
            <a:rPr lang="lt-LT" sz="1200" baseline="0">
              <a:latin typeface="Verdana" panose="020B0604030504040204" pitchFamily="34" charset="0"/>
              <a:ea typeface="Verdana" panose="020B0604030504040204" pitchFamily="34" charset="0"/>
            </a:rPr>
            <a:t>sutartis jau pasirašyta</a:t>
          </a:r>
        </a:p>
      </xdr:txBody>
    </xdr:sp>
    <xdr:clientData/>
  </xdr:twoCellAnchor>
  <xdr:twoCellAnchor>
    <xdr:from>
      <xdr:col>9</xdr:col>
      <xdr:colOff>1017270</xdr:colOff>
      <xdr:row>29</xdr:row>
      <xdr:rowOff>259080</xdr:rowOff>
    </xdr:from>
    <xdr:to>
      <xdr:col>10</xdr:col>
      <xdr:colOff>1650516</xdr:colOff>
      <xdr:row>29</xdr:row>
      <xdr:rowOff>1605081</xdr:rowOff>
    </xdr:to>
    <xdr:sp macro="" textlink="">
      <xdr:nvSpPr>
        <xdr:cNvPr id="15" name="Kalbos debesėlis: stačiakampis su užapvalintais kampais 14">
          <a:extLst>
            <a:ext uri="{FF2B5EF4-FFF2-40B4-BE49-F238E27FC236}">
              <a16:creationId xmlns:a16="http://schemas.microsoft.com/office/drawing/2014/main" id="{7765F06B-2FA5-4337-B49A-A7260606E4C9}"/>
            </a:ext>
          </a:extLst>
        </xdr:cNvPr>
        <xdr:cNvSpPr/>
      </xdr:nvSpPr>
      <xdr:spPr>
        <a:xfrm>
          <a:off x="9723120" y="17556480"/>
          <a:ext cx="1909596" cy="1346001"/>
        </a:xfrm>
        <a:prstGeom prst="wedgeRoundRectCallout">
          <a:avLst>
            <a:gd name="adj1" fmla="val -19769"/>
            <a:gd name="adj2" fmla="val -6843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a:t>
          </a:r>
          <a:r>
            <a:rPr lang="en-US" sz="1200" baseline="0">
              <a:latin typeface="Verdana" panose="020B0604030504040204" pitchFamily="34" charset="0"/>
              <a:ea typeface="Verdana" panose="020B0604030504040204" pitchFamily="34" charset="0"/>
            </a:rPr>
            <a:t>pirkimo sutarties įsipareigojimų įvykdymo </a:t>
          </a:r>
          <a:r>
            <a:rPr lang="lt-LT" sz="1200" baseline="0">
              <a:latin typeface="Verdana" panose="020B0604030504040204" pitchFamily="34" charset="0"/>
              <a:ea typeface="Verdana" panose="020B0604030504040204" pitchFamily="34" charset="0"/>
            </a:rPr>
            <a:t>data</a:t>
          </a:r>
          <a:r>
            <a:rPr lang="en-US" sz="1200" baseline="0">
              <a:latin typeface="Verdana" panose="020B0604030504040204" pitchFamily="34" charset="0"/>
              <a:ea typeface="Verdana" panose="020B0604030504040204" pitchFamily="34" charset="0"/>
            </a:rPr>
            <a:t> (ne vėlesnė nei projekto pabaiga)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10</xdr:col>
      <xdr:colOff>1724025</xdr:colOff>
      <xdr:row>29</xdr:row>
      <xdr:rowOff>295275</xdr:rowOff>
    </xdr:from>
    <xdr:to>
      <xdr:col>12</xdr:col>
      <xdr:colOff>224214</xdr:colOff>
      <xdr:row>29</xdr:row>
      <xdr:rowOff>1440178</xdr:rowOff>
    </xdr:to>
    <xdr:sp macro="" textlink="">
      <xdr:nvSpPr>
        <xdr:cNvPr id="16" name="Kalbos debesėlis: stačiakampis su užapvalintais kampais 15">
          <a:extLst>
            <a:ext uri="{FF2B5EF4-FFF2-40B4-BE49-F238E27FC236}">
              <a16:creationId xmlns:a16="http://schemas.microsoft.com/office/drawing/2014/main" id="{F874F54F-C6A3-4500-B292-3A78A7814BD8}"/>
            </a:ext>
          </a:extLst>
        </xdr:cNvPr>
        <xdr:cNvSpPr/>
      </xdr:nvSpPr>
      <xdr:spPr>
        <a:xfrm>
          <a:off x="11706225" y="17592675"/>
          <a:ext cx="2310189" cy="1144903"/>
        </a:xfrm>
        <a:prstGeom prst="wedgeRoundRectCallout">
          <a:avLst>
            <a:gd name="adj1" fmla="val -8227"/>
            <a:gd name="adj2" fmla="val -7344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a:t>
          </a:r>
          <a:r>
            <a:rPr lang="en-US" sz="1200">
              <a:latin typeface="Verdana" panose="020B0604030504040204" pitchFamily="34" charset="0"/>
              <a:ea typeface="Verdana" panose="020B0604030504040204" pitchFamily="34" charset="0"/>
            </a:rPr>
            <a:t>pirkimo sutarties įsipareigojimų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12</xdr:col>
      <xdr:colOff>304800</xdr:colOff>
      <xdr:row>29</xdr:row>
      <xdr:rowOff>466725</xdr:rowOff>
    </xdr:from>
    <xdr:to>
      <xdr:col>13</xdr:col>
      <xdr:colOff>219438</xdr:colOff>
      <xdr:row>29</xdr:row>
      <xdr:rowOff>1258570</xdr:rowOff>
    </xdr:to>
    <xdr:sp macro="" textlink="">
      <xdr:nvSpPr>
        <xdr:cNvPr id="17" name="Kalbos debesėlis: stačiakampis su užapvalintais kampais 16">
          <a:extLst>
            <a:ext uri="{FF2B5EF4-FFF2-40B4-BE49-F238E27FC236}">
              <a16:creationId xmlns:a16="http://schemas.microsoft.com/office/drawing/2014/main" id="{A1D2B919-3169-45A7-8B31-4064DFED8008}"/>
            </a:ext>
          </a:extLst>
        </xdr:cNvPr>
        <xdr:cNvSpPr/>
      </xdr:nvSpPr>
      <xdr:spPr>
        <a:xfrm>
          <a:off x="14097000" y="17764125"/>
          <a:ext cx="2000613" cy="791845"/>
        </a:xfrm>
        <a:prstGeom prst="wedgeRoundRectCallout">
          <a:avLst>
            <a:gd name="adj1" fmla="val 11464"/>
            <a:gd name="adj2" fmla="val -7413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r>
            <a:rPr lang="lt-LT" sz="1200" baseline="0">
              <a:latin typeface="Verdana" panose="020B0604030504040204" pitchFamily="34" charset="0"/>
              <a:ea typeface="Verdana" panose="020B0604030504040204" pitchFamily="34" charset="0"/>
            </a:rPr>
            <a:t>.</a:t>
          </a:r>
        </a:p>
      </xdr:txBody>
    </xdr:sp>
    <xdr:clientData/>
  </xdr:twoCellAnchor>
  <xdr:twoCellAnchor>
    <xdr:from>
      <xdr:col>4</xdr:col>
      <xdr:colOff>1681117</xdr:colOff>
      <xdr:row>0</xdr:row>
      <xdr:rowOff>302986</xdr:rowOff>
    </xdr:from>
    <xdr:to>
      <xdr:col>8</xdr:col>
      <xdr:colOff>418980</xdr:colOff>
      <xdr:row>2</xdr:row>
      <xdr:rowOff>44224</xdr:rowOff>
    </xdr:to>
    <xdr:sp macro="" textlink="">
      <xdr:nvSpPr>
        <xdr:cNvPr id="18" name="Kalbos debesėlis: stačiakampis su užapvalintais kampais 17">
          <a:extLst>
            <a:ext uri="{FF2B5EF4-FFF2-40B4-BE49-F238E27FC236}">
              <a16:creationId xmlns:a16="http://schemas.microsoft.com/office/drawing/2014/main" id="{0CAE5144-8487-4C24-A43E-54949A45D77D}"/>
            </a:ext>
          </a:extLst>
        </xdr:cNvPr>
        <xdr:cNvSpPr/>
      </xdr:nvSpPr>
      <xdr:spPr>
        <a:xfrm>
          <a:off x="4032431" y="302986"/>
          <a:ext cx="3941235" cy="916895"/>
        </a:xfrm>
        <a:prstGeom prst="wedgeRoundRectCallout">
          <a:avLst>
            <a:gd name="adj1" fmla="val -50084"/>
            <a:gd name="adj2" fmla="val 22944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lt-LT" sz="2000">
              <a:solidFill>
                <a:schemeClr val="lt1"/>
              </a:solidFill>
              <a:effectLst/>
              <a:latin typeface="+mn-lt"/>
              <a:ea typeface="+mn-ea"/>
              <a:cs typeface="+mn-cs"/>
            </a:rPr>
            <a:t>Mėlyn</a:t>
          </a:r>
          <a:r>
            <a:rPr lang="en-US" sz="2000">
              <a:solidFill>
                <a:schemeClr val="lt1"/>
              </a:solidFill>
              <a:effectLst/>
              <a:latin typeface="+mn-lt"/>
              <a:ea typeface="+mn-ea"/>
              <a:cs typeface="+mn-cs"/>
            </a:rPr>
            <a:t>i</a:t>
          </a:r>
          <a:r>
            <a:rPr lang="lt-LT" sz="2000">
              <a:solidFill>
                <a:schemeClr val="lt1"/>
              </a:solidFill>
              <a:effectLst/>
              <a:latin typeface="+mn-lt"/>
              <a:ea typeface="+mn-ea"/>
              <a:cs typeface="+mn-cs"/>
            </a:rPr>
            <a:t> langel</a:t>
          </a:r>
          <a:r>
            <a:rPr lang="en-US" sz="2000">
              <a:solidFill>
                <a:schemeClr val="lt1"/>
              </a:solidFill>
              <a:effectLst/>
              <a:latin typeface="+mn-lt"/>
              <a:ea typeface="+mn-ea"/>
              <a:cs typeface="+mn-cs"/>
            </a:rPr>
            <a:t>iai</a:t>
          </a:r>
          <a:r>
            <a:rPr lang="lt-LT" sz="2000">
              <a:solidFill>
                <a:schemeClr val="lt1"/>
              </a:solidFill>
              <a:effectLst/>
              <a:latin typeface="+mn-lt"/>
              <a:ea typeface="+mn-ea"/>
              <a:cs typeface="+mn-cs"/>
            </a:rPr>
            <a:t> užpildom</a:t>
          </a:r>
          <a:r>
            <a:rPr lang="en-US" sz="2000">
              <a:solidFill>
                <a:schemeClr val="lt1"/>
              </a:solidFill>
              <a:effectLst/>
              <a:latin typeface="+mn-lt"/>
              <a:ea typeface="+mn-ea"/>
              <a:cs typeface="+mn-cs"/>
            </a:rPr>
            <a:t>i</a:t>
          </a:r>
          <a:r>
            <a:rPr lang="lt-LT" sz="2000">
              <a:solidFill>
                <a:schemeClr val="lt1"/>
              </a:solidFill>
              <a:effectLst/>
              <a:latin typeface="+mn-lt"/>
              <a:ea typeface="+mn-ea"/>
              <a:cs typeface="+mn-cs"/>
            </a:rPr>
            <a:t> pagal sutartyje</a:t>
          </a:r>
          <a:r>
            <a:rPr lang="lt-LT" sz="2000" baseline="0">
              <a:solidFill>
                <a:schemeClr val="lt1"/>
              </a:solidFill>
              <a:effectLst/>
              <a:latin typeface="+mn-lt"/>
              <a:ea typeface="+mn-ea"/>
              <a:cs typeface="+mn-cs"/>
            </a:rPr>
            <a:t> nurodytą informaciją.</a:t>
          </a:r>
          <a:endParaRPr lang="lt-LT" sz="2000">
            <a:effectLst/>
          </a:endParaRPr>
        </a:p>
      </xdr:txBody>
    </xdr:sp>
    <xdr:clientData/>
  </xdr:twoCellAnchor>
  <xdr:twoCellAnchor>
    <xdr:from>
      <xdr:col>12</xdr:col>
      <xdr:colOff>1862667</xdr:colOff>
      <xdr:row>7</xdr:row>
      <xdr:rowOff>444498</xdr:rowOff>
    </xdr:from>
    <xdr:to>
      <xdr:col>14</xdr:col>
      <xdr:colOff>1471082</xdr:colOff>
      <xdr:row>8</xdr:row>
      <xdr:rowOff>407458</xdr:rowOff>
    </xdr:to>
    <xdr:sp macro="" textlink="">
      <xdr:nvSpPr>
        <xdr:cNvPr id="19" name="Kalbos debesėlis: stačiakampis su užapvalintais kampais 18">
          <a:extLst>
            <a:ext uri="{FF2B5EF4-FFF2-40B4-BE49-F238E27FC236}">
              <a16:creationId xmlns:a16="http://schemas.microsoft.com/office/drawing/2014/main" id="{223BAEE9-4B41-4BC7-A618-1BB5661821E2}"/>
            </a:ext>
          </a:extLst>
        </xdr:cNvPr>
        <xdr:cNvSpPr/>
      </xdr:nvSpPr>
      <xdr:spPr>
        <a:xfrm>
          <a:off x="15896167" y="3847040"/>
          <a:ext cx="3931707" cy="973668"/>
        </a:xfrm>
        <a:prstGeom prst="wedgeRoundRectCallout">
          <a:avLst>
            <a:gd name="adj1" fmla="val -59874"/>
            <a:gd name="adj2" fmla="val 15212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a:latin typeface="Verdana" panose="020B0604030504040204" pitchFamily="34" charset="0"/>
              <a:ea typeface="Verdana" panose="020B0604030504040204" pitchFamily="34" charset="0"/>
            </a:rPr>
            <a:t>Rodikli</a:t>
          </a:r>
          <a:r>
            <a:rPr lang="lt-LT" sz="1200" b="0">
              <a:latin typeface="Verdana" panose="020B0604030504040204" pitchFamily="34" charset="0"/>
              <a:ea typeface="Verdana" panose="020B0604030504040204" pitchFamily="34" charset="0"/>
            </a:rPr>
            <a:t>o</a:t>
          </a:r>
          <a:r>
            <a:rPr lang="lt-LT" sz="1200" b="0" baseline="0">
              <a:latin typeface="Verdana" panose="020B0604030504040204" pitchFamily="34" charset="0"/>
              <a:ea typeface="Verdana" panose="020B0604030504040204" pitchFamily="34" charset="0"/>
            </a:rPr>
            <a:t> pavadinimas ir Stebėsenos rodiklio kodas</a:t>
          </a:r>
          <a:r>
            <a:rPr lang="en-US" sz="1200" b="0" baseline="0">
              <a:latin typeface="Verdana" panose="020B0604030504040204" pitchFamily="34" charset="0"/>
              <a:ea typeface="Verdana" panose="020B0604030504040204" pitchFamily="34" charset="0"/>
            </a:rPr>
            <a:t> nurodomi i</a:t>
          </a:r>
          <a:r>
            <a:rPr lang="lt-LT" sz="1200" b="0" baseline="0">
              <a:latin typeface="Verdana" panose="020B0604030504040204" pitchFamily="34" charset="0"/>
              <a:ea typeface="Verdana" panose="020B0604030504040204" pitchFamily="34" charset="0"/>
            </a:rPr>
            <a:t>š</a:t>
          </a:r>
          <a:r>
            <a:rPr lang="en-US" sz="1200" b="0" baseline="0">
              <a:latin typeface="Verdana" panose="020B0604030504040204" pitchFamily="34" charset="0"/>
              <a:ea typeface="Verdana" panose="020B0604030504040204" pitchFamily="34" charset="0"/>
            </a:rPr>
            <a:t> sutarties </a:t>
          </a:r>
          <a:r>
            <a:rPr lang="lt-LT" sz="1200" b="0" baseline="0">
              <a:latin typeface="Verdana" panose="020B0604030504040204" pitchFamily="34" charset="0"/>
              <a:ea typeface="Verdana" panose="020B0604030504040204" pitchFamily="34" charset="0"/>
            </a:rPr>
            <a:t>(</a:t>
          </a:r>
          <a:r>
            <a:rPr lang="en-US" sz="1200" b="0" baseline="0">
              <a:latin typeface="Verdana" panose="020B0604030504040204" pitchFamily="34" charset="0"/>
              <a:ea typeface="Verdana" panose="020B0604030504040204" pitchFamily="34" charset="0"/>
            </a:rPr>
            <a:t>pasirenkame ar Sostin</a:t>
          </a:r>
          <a:r>
            <a:rPr lang="lt-LT" sz="1200" b="0" baseline="0">
              <a:latin typeface="Verdana" panose="020B0604030504040204" pitchFamily="34" charset="0"/>
              <a:ea typeface="Verdana" panose="020B0604030504040204" pitchFamily="34" charset="0"/>
            </a:rPr>
            <a:t>ės</a:t>
          </a:r>
          <a:r>
            <a:rPr lang="en-US" sz="1200" b="0" baseline="0">
              <a:latin typeface="Verdana" panose="020B0604030504040204" pitchFamily="34" charset="0"/>
              <a:ea typeface="Verdana" panose="020B0604030504040204" pitchFamily="34" charset="0"/>
            </a:rPr>
            <a:t> ar </a:t>
          </a:r>
          <a:r>
            <a:rPr lang="lt-LT" sz="1200" b="0" baseline="0">
              <a:latin typeface="Verdana" panose="020B0604030504040204" pitchFamily="34" charset="0"/>
              <a:ea typeface="Verdana" panose="020B0604030504040204" pitchFamily="34" charset="0"/>
            </a:rPr>
            <a:t>Vidurio ir vakarų Lietuvos regiono rodikliai)</a:t>
          </a:r>
        </a:p>
      </xdr:txBody>
    </xdr:sp>
    <xdr:clientData/>
  </xdr:twoCellAnchor>
  <xdr:twoCellAnchor>
    <xdr:from>
      <xdr:col>15</xdr:col>
      <xdr:colOff>116417</xdr:colOff>
      <xdr:row>7</xdr:row>
      <xdr:rowOff>650875</xdr:rowOff>
    </xdr:from>
    <xdr:to>
      <xdr:col>17</xdr:col>
      <xdr:colOff>878417</xdr:colOff>
      <xdr:row>10</xdr:row>
      <xdr:rowOff>31752</xdr:rowOff>
    </xdr:to>
    <xdr:sp macro="" textlink="">
      <xdr:nvSpPr>
        <xdr:cNvPr id="21" name="Kalbos debesėlis: stačiakampis su užapvalintais kampais 20">
          <a:extLst>
            <a:ext uri="{FF2B5EF4-FFF2-40B4-BE49-F238E27FC236}">
              <a16:creationId xmlns:a16="http://schemas.microsoft.com/office/drawing/2014/main" id="{33C45D04-D80D-47F1-B90D-86457DEC0435}"/>
            </a:ext>
          </a:extLst>
        </xdr:cNvPr>
        <xdr:cNvSpPr/>
      </xdr:nvSpPr>
      <xdr:spPr>
        <a:xfrm>
          <a:off x="20007792" y="4053417"/>
          <a:ext cx="3212042" cy="1270002"/>
        </a:xfrm>
        <a:prstGeom prst="wedgeRoundRectCallout">
          <a:avLst>
            <a:gd name="adj1" fmla="val -112289"/>
            <a:gd name="adj2" fmla="val 8886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b="0">
              <a:latin typeface="Verdana" panose="020B0604030504040204" pitchFamily="34" charset="0"/>
              <a:ea typeface="Verdana" panose="020B0604030504040204" pitchFamily="34" charset="0"/>
            </a:rPr>
            <a:t>Pažangos priemonės veiklos/poveiklės numeris </a:t>
          </a:r>
          <a:r>
            <a:rPr lang="lt-LT" sz="1200" b="0" baseline="0">
              <a:latin typeface="Verdana" panose="020B0604030504040204" pitchFamily="34" charset="0"/>
              <a:ea typeface="Verdana" panose="020B0604030504040204" pitchFamily="34" charset="0"/>
            </a:rPr>
            <a:t>jeigu </a:t>
          </a:r>
          <a:r>
            <a:rPr lang="en-US" sz="1200" b="0" baseline="0">
              <a:latin typeface="Verdana" panose="020B0604030504040204" pitchFamily="34" charset="0"/>
              <a:ea typeface="Verdana" panose="020B0604030504040204" pitchFamily="34" charset="0"/>
            </a:rPr>
            <a:t>Sostin</a:t>
          </a:r>
          <a:r>
            <a:rPr lang="lt-LT" sz="1200" b="0" baseline="0">
              <a:latin typeface="Verdana" panose="020B0604030504040204" pitchFamily="34" charset="0"/>
              <a:ea typeface="Verdana" panose="020B0604030504040204" pitchFamily="34" charset="0"/>
            </a:rPr>
            <a:t>ė 05-001-01-05-05-02-01, jeigu Vidurio ir vakarų Lietuvos regionas 05-001-01-05-05-02-02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558800</xdr:colOff>
      <xdr:row>19</xdr:row>
      <xdr:rowOff>114300</xdr:rowOff>
    </xdr:from>
    <xdr:to>
      <xdr:col>14</xdr:col>
      <xdr:colOff>19050</xdr:colOff>
      <xdr:row>19</xdr:row>
      <xdr:rowOff>749300</xdr:rowOff>
    </xdr:to>
    <xdr:sp macro="" textlink="">
      <xdr:nvSpPr>
        <xdr:cNvPr id="12" name="Kalbos debesėlis: stačiakampis su užapvalintais kampais 11">
          <a:extLst>
            <a:ext uri="{FF2B5EF4-FFF2-40B4-BE49-F238E27FC236}">
              <a16:creationId xmlns:a16="http://schemas.microsoft.com/office/drawing/2014/main" id="{8F94F557-45E7-4579-A4BF-99FFA7D19B06}"/>
            </a:ext>
          </a:extLst>
        </xdr:cNvPr>
        <xdr:cNvSpPr/>
      </xdr:nvSpPr>
      <xdr:spPr>
        <a:xfrm>
          <a:off x="4254500" y="9156700"/>
          <a:ext cx="4337050" cy="635000"/>
        </a:xfrm>
        <a:prstGeom prst="wedgeRoundRectCallout">
          <a:avLst>
            <a:gd name="adj1" fmla="val -73092"/>
            <a:gd name="adj2" fmla="val -23215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Mėlyn</a:t>
          </a:r>
          <a:r>
            <a:rPr lang="en-US" sz="1200">
              <a:latin typeface="Verdana" panose="020B0604030504040204" pitchFamily="34" charset="0"/>
              <a:ea typeface="Verdana" panose="020B0604030504040204" pitchFamily="34" charset="0"/>
            </a:rPr>
            <a:t>i</a:t>
          </a:r>
          <a:r>
            <a:rPr lang="lt-LT" sz="1200">
              <a:latin typeface="Verdana" panose="020B0604030504040204" pitchFamily="34" charset="0"/>
              <a:ea typeface="Verdana" panose="020B0604030504040204" pitchFamily="34" charset="0"/>
            </a:rPr>
            <a:t> langel</a:t>
          </a:r>
          <a:r>
            <a:rPr lang="en-US" sz="1200">
              <a:latin typeface="Verdana" panose="020B0604030504040204" pitchFamily="34" charset="0"/>
              <a:ea typeface="Verdana" panose="020B0604030504040204" pitchFamily="34" charset="0"/>
            </a:rPr>
            <a:t>iai</a:t>
          </a:r>
          <a:r>
            <a:rPr lang="lt-LT" sz="1200">
              <a:latin typeface="Verdana" panose="020B0604030504040204" pitchFamily="34" charset="0"/>
              <a:ea typeface="Verdana" panose="020B0604030504040204" pitchFamily="34" charset="0"/>
            </a:rPr>
            <a:t> užpildom</a:t>
          </a:r>
          <a:r>
            <a:rPr lang="en-US" sz="1200">
              <a:latin typeface="Verdana" panose="020B0604030504040204" pitchFamily="34" charset="0"/>
              <a:ea typeface="Verdana" panose="020B0604030504040204" pitchFamily="34" charset="0"/>
            </a:rPr>
            <a:t>i</a:t>
          </a:r>
          <a:r>
            <a:rPr lang="lt-LT" sz="1200">
              <a:latin typeface="Verdana" panose="020B0604030504040204" pitchFamily="34" charset="0"/>
              <a:ea typeface="Verdana" panose="020B0604030504040204" pitchFamily="34" charset="0"/>
            </a:rPr>
            <a:t> pagal sutartyje</a:t>
          </a:r>
          <a:r>
            <a:rPr lang="lt-LT" sz="1200" baseline="0">
              <a:latin typeface="Verdana" panose="020B0604030504040204" pitchFamily="34" charset="0"/>
              <a:ea typeface="Verdana" panose="020B0604030504040204" pitchFamily="34" charset="0"/>
            </a:rPr>
            <a:t> nurodytą informaciją.</a:t>
          </a:r>
        </a:p>
      </xdr:txBody>
    </xdr:sp>
    <xdr:clientData/>
  </xdr:twoCellAnchor>
  <xdr:twoCellAnchor>
    <xdr:from>
      <xdr:col>18</xdr:col>
      <xdr:colOff>63501</xdr:colOff>
      <xdr:row>1</xdr:row>
      <xdr:rowOff>171450</xdr:rowOff>
    </xdr:from>
    <xdr:to>
      <xdr:col>23</xdr:col>
      <xdr:colOff>203201</xdr:colOff>
      <xdr:row>4</xdr:row>
      <xdr:rowOff>95250</xdr:rowOff>
    </xdr:to>
    <xdr:sp macro="" textlink="">
      <xdr:nvSpPr>
        <xdr:cNvPr id="10" name="Kalbos debesėlis: stačiakampis su užapvalintais kampais 9">
          <a:extLst>
            <a:ext uri="{FF2B5EF4-FFF2-40B4-BE49-F238E27FC236}">
              <a16:creationId xmlns:a16="http://schemas.microsoft.com/office/drawing/2014/main" id="{304FB5CB-8029-4086-904A-33C3C785BE97}"/>
            </a:ext>
          </a:extLst>
        </xdr:cNvPr>
        <xdr:cNvSpPr/>
      </xdr:nvSpPr>
      <xdr:spPr>
        <a:xfrm>
          <a:off x="11074401" y="355600"/>
          <a:ext cx="3225800" cy="520700"/>
        </a:xfrm>
        <a:prstGeom prst="wedgeRoundRectCallout">
          <a:avLst>
            <a:gd name="adj1" fmla="val -66014"/>
            <a:gd name="adj2" fmla="val 125549"/>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Žaliuose langeliuose pateikiama</a:t>
          </a:r>
          <a:r>
            <a:rPr lang="lt-LT" sz="1200" baseline="0">
              <a:solidFill>
                <a:sysClr val="windowText" lastClr="000000"/>
              </a:solidFill>
              <a:latin typeface="Verdana" panose="020B0604030504040204" pitchFamily="34" charset="0"/>
              <a:ea typeface="Verdana" panose="020B0604030504040204" pitchFamily="34" charset="0"/>
            </a:rPr>
            <a:t> šiai VA aktuali, faktinė informacija. </a:t>
          </a:r>
          <a:endParaRPr lang="en-US" sz="1000">
            <a:solidFill>
              <a:sysClr val="windowText" lastClr="000000"/>
            </a:solidFill>
            <a:latin typeface="Verdana" panose="020B0604030504040204" pitchFamily="34" charset="0"/>
            <a:ea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A2D4-672C-4C9C-A3F1-0B814A7B2028}">
  <dimension ref="A1:AS77"/>
  <sheetViews>
    <sheetView tabSelected="1" zoomScale="70" zoomScaleNormal="70" workbookViewId="0">
      <selection activeCell="X22" sqref="X22"/>
    </sheetView>
  </sheetViews>
  <sheetFormatPr defaultColWidth="9.44140625" defaultRowHeight="13.8" outlineLevelRow="1" x14ac:dyDescent="0.25"/>
  <cols>
    <col min="1" max="1" width="5.44140625" style="16" customWidth="1"/>
    <col min="2" max="2" width="7.44140625" style="16" customWidth="1"/>
    <col min="3" max="3" width="11" style="16" customWidth="1"/>
    <col min="4" max="4" width="10.44140625" style="16" customWidth="1"/>
    <col min="5" max="5" width="24.5546875" style="118" customWidth="1"/>
    <col min="6" max="6" width="12.44140625" style="16" customWidth="1"/>
    <col min="7" max="7" width="13.5546875" style="16" customWidth="1"/>
    <col min="8" max="8" width="25.44140625" style="16" customWidth="1"/>
    <col min="9" max="9" width="16.5546875" style="16" customWidth="1"/>
    <col min="10" max="10" width="18.5546875" style="16" customWidth="1"/>
    <col min="11" max="11" width="37" style="16" customWidth="1"/>
    <col min="12" max="12" width="18.5546875" style="16" customWidth="1"/>
    <col min="13" max="13" width="30.44140625" style="16" customWidth="1"/>
    <col min="14" max="14" width="31.44140625" style="16" customWidth="1"/>
    <col min="15" max="15" width="22" style="16" customWidth="1"/>
    <col min="16" max="16" width="17.44140625" style="16" customWidth="1"/>
    <col min="17" max="17" width="17.6640625" style="16" customWidth="1"/>
    <col min="18" max="18" width="15.88671875" style="16" customWidth="1"/>
    <col min="19" max="19" width="16" style="16" customWidth="1"/>
    <col min="20" max="20" width="16.33203125" style="16" customWidth="1"/>
    <col min="21" max="22" width="12.5546875" style="16" customWidth="1"/>
    <col min="23" max="24" width="14.5546875" style="16" customWidth="1"/>
    <col min="25" max="25" width="11.44140625" style="16" customWidth="1"/>
    <col min="26" max="26" width="3.44140625" style="120" customWidth="1"/>
    <col min="27" max="27" width="37.5546875" style="16" customWidth="1"/>
    <col min="28" max="28" width="47" style="16" customWidth="1"/>
    <col min="29" max="29" width="21.44140625" style="16" customWidth="1"/>
    <col min="30" max="30" width="13" style="16" customWidth="1"/>
    <col min="31" max="57" width="10.5546875" style="16" bestFit="1" customWidth="1"/>
    <col min="58" max="58" width="7.5546875" style="16" customWidth="1"/>
    <col min="59" max="60" width="7" style="16" customWidth="1"/>
    <col min="61" max="61" width="7.5546875" style="16" customWidth="1"/>
    <col min="62" max="64" width="7" style="16" customWidth="1"/>
    <col min="65" max="65" width="8.5546875" style="16" customWidth="1"/>
    <col min="66" max="66" width="10" style="16" bestFit="1" customWidth="1"/>
    <col min="67" max="16384" width="9.44140625" style="16"/>
  </cols>
  <sheetData>
    <row r="1" spans="1:44" ht="62.25" customHeight="1" x14ac:dyDescent="0.25">
      <c r="K1" s="318" t="s">
        <v>0</v>
      </c>
      <c r="L1" s="318"/>
      <c r="M1" s="318"/>
      <c r="N1" s="318"/>
      <c r="O1" s="318"/>
      <c r="P1" s="318"/>
      <c r="Q1" s="119"/>
    </row>
    <row r="2" spans="1:44" ht="30.75" customHeight="1" x14ac:dyDescent="0.3">
      <c r="H2" s="29"/>
      <c r="K2" s="319"/>
      <c r="L2" s="319"/>
      <c r="M2" s="319"/>
      <c r="N2" s="319"/>
      <c r="O2" s="319"/>
      <c r="P2" s="319"/>
      <c r="Q2" s="121"/>
    </row>
    <row r="3" spans="1:44" ht="27" customHeight="1" x14ac:dyDescent="0.3">
      <c r="B3" s="122" t="s">
        <v>1</v>
      </c>
      <c r="G3" s="29"/>
      <c r="H3" s="29"/>
      <c r="K3" s="319"/>
      <c r="L3" s="319"/>
      <c r="M3" s="319"/>
      <c r="N3" s="319"/>
      <c r="O3" s="319"/>
      <c r="P3" s="319"/>
      <c r="Q3" s="121"/>
    </row>
    <row r="4" spans="1:44" ht="15" customHeight="1" x14ac:dyDescent="0.25">
      <c r="K4" s="121"/>
      <c r="L4" s="121"/>
      <c r="M4" s="121"/>
      <c r="N4" s="121"/>
      <c r="O4" s="121"/>
      <c r="P4" s="121"/>
      <c r="Q4" s="121"/>
    </row>
    <row r="5" spans="1:44" ht="30" customHeight="1" x14ac:dyDescent="0.25">
      <c r="B5" s="288" t="s">
        <v>2</v>
      </c>
      <c r="C5" s="288"/>
      <c r="D5" s="484" t="s">
        <v>451</v>
      </c>
      <c r="E5" s="484"/>
    </row>
    <row r="6" spans="1:44" ht="15" customHeight="1" x14ac:dyDescent="0.25"/>
    <row r="7" spans="1:44" ht="54" customHeight="1" x14ac:dyDescent="0.25">
      <c r="A7" s="123"/>
      <c r="B7" s="289" t="s">
        <v>3</v>
      </c>
      <c r="C7" s="290"/>
      <c r="D7" s="291" t="s">
        <v>350</v>
      </c>
      <c r="E7" s="291"/>
      <c r="G7" s="292" t="s">
        <v>4</v>
      </c>
      <c r="H7" s="292"/>
      <c r="I7" s="293" t="s">
        <v>345</v>
      </c>
      <c r="J7" s="294"/>
      <c r="L7" s="295" t="s">
        <v>5</v>
      </c>
      <c r="M7" s="296"/>
      <c r="R7" s="124"/>
      <c r="S7" s="124"/>
      <c r="T7" s="124"/>
    </row>
    <row r="8" spans="1:44" ht="79.5" customHeight="1" thickBot="1" x14ac:dyDescent="0.3">
      <c r="A8" s="125"/>
      <c r="B8" s="123"/>
      <c r="C8" s="123"/>
      <c r="D8" s="19"/>
      <c r="L8" s="251" t="s">
        <v>313</v>
      </c>
      <c r="M8" s="253"/>
      <c r="N8" s="313"/>
      <c r="O8" s="313"/>
      <c r="P8" s="313"/>
      <c r="Q8" s="126"/>
    </row>
    <row r="9" spans="1:44" ht="39" customHeight="1" thickBot="1" x14ac:dyDescent="0.3">
      <c r="A9" s="123"/>
      <c r="B9" s="286" t="s">
        <v>6</v>
      </c>
      <c r="C9" s="287"/>
      <c r="D9" s="314" t="s">
        <v>405</v>
      </c>
      <c r="E9" s="314"/>
      <c r="G9" s="289" t="s">
        <v>7</v>
      </c>
      <c r="H9" s="289"/>
      <c r="I9" s="115" t="s">
        <v>8</v>
      </c>
      <c r="J9" s="128">
        <v>45434</v>
      </c>
      <c r="K9" s="99" t="s">
        <v>9</v>
      </c>
      <c r="L9" s="315">
        <v>45799</v>
      </c>
      <c r="M9" s="316"/>
      <c r="N9" s="129"/>
      <c r="O9" s="129"/>
      <c r="AA9" s="108" t="s">
        <v>10</v>
      </c>
      <c r="AB9" s="130"/>
      <c r="AC9" s="131"/>
      <c r="AD9" s="131"/>
    </row>
    <row r="10" spans="1:44" ht="30" customHeight="1" x14ac:dyDescent="0.25">
      <c r="A10" s="69"/>
      <c r="B10" s="69"/>
      <c r="C10" s="69"/>
      <c r="D10" s="314"/>
      <c r="E10" s="314"/>
      <c r="K10" s="100" t="s">
        <v>11</v>
      </c>
      <c r="L10" s="317">
        <v>45444</v>
      </c>
      <c r="M10" s="317"/>
      <c r="AA10" s="132"/>
      <c r="AB10" s="131"/>
      <c r="AC10" s="131"/>
      <c r="AD10" s="131"/>
    </row>
    <row r="11" spans="1:44" ht="26.1" customHeight="1" x14ac:dyDescent="0.25">
      <c r="A11" s="69"/>
      <c r="B11" s="69"/>
      <c r="C11" s="69"/>
      <c r="D11" s="314"/>
      <c r="E11" s="314"/>
      <c r="AA11" s="132"/>
      <c r="AB11" s="131"/>
      <c r="AC11" s="131"/>
      <c r="AD11" s="131"/>
    </row>
    <row r="12" spans="1:44" ht="47.25" customHeight="1" x14ac:dyDescent="0.25">
      <c r="A12" s="69"/>
      <c r="B12" s="123"/>
      <c r="C12" s="123"/>
      <c r="D12" s="19"/>
      <c r="E12" s="19"/>
      <c r="G12" s="311" t="s">
        <v>12</v>
      </c>
      <c r="H12" s="311"/>
      <c r="I12" s="312"/>
      <c r="J12" s="309">
        <v>50000</v>
      </c>
      <c r="K12" s="310"/>
      <c r="M12" s="101" t="s">
        <v>13</v>
      </c>
      <c r="N12" s="101" t="s">
        <v>14</v>
      </c>
      <c r="O12" s="102" t="s">
        <v>15</v>
      </c>
      <c r="P12" s="103" t="s">
        <v>16</v>
      </c>
      <c r="Q12" s="104" t="s">
        <v>17</v>
      </c>
      <c r="R12" s="104" t="s">
        <v>18</v>
      </c>
      <c r="S12" s="104" t="s">
        <v>19</v>
      </c>
      <c r="T12" s="105" t="s">
        <v>20</v>
      </c>
      <c r="U12" s="104" t="s">
        <v>21</v>
      </c>
      <c r="V12" s="106" t="s">
        <v>22</v>
      </c>
      <c r="W12" s="107"/>
    </row>
    <row r="13" spans="1:44" ht="70.95" customHeight="1" x14ac:dyDescent="0.25">
      <c r="A13" s="123"/>
      <c r="B13" s="235" t="s">
        <v>23</v>
      </c>
      <c r="C13" s="236"/>
      <c r="D13" s="281" t="s">
        <v>404</v>
      </c>
      <c r="E13" s="285"/>
      <c r="G13" s="311" t="s">
        <v>24</v>
      </c>
      <c r="H13" s="311"/>
      <c r="I13" s="312"/>
      <c r="J13" s="251">
        <v>0</v>
      </c>
      <c r="K13" s="253"/>
      <c r="M13" s="133" t="s">
        <v>418</v>
      </c>
      <c r="N13" s="133" t="s">
        <v>407</v>
      </c>
      <c r="O13" s="84" t="s">
        <v>352</v>
      </c>
      <c r="P13" s="82" t="s">
        <v>354</v>
      </c>
      <c r="Q13" s="82" t="s">
        <v>313</v>
      </c>
      <c r="R13" s="82" t="s">
        <v>313</v>
      </c>
      <c r="S13" s="82">
        <v>1</v>
      </c>
      <c r="T13" s="85">
        <v>45799</v>
      </c>
      <c r="U13" s="83">
        <v>0</v>
      </c>
      <c r="V13" s="228" t="s">
        <v>356</v>
      </c>
      <c r="W13" s="228"/>
    </row>
    <row r="14" spans="1:44" ht="84" customHeight="1" x14ac:dyDescent="0.25">
      <c r="A14" s="123"/>
      <c r="B14" s="123"/>
      <c r="C14" s="123"/>
      <c r="D14" s="19"/>
      <c r="G14" s="311" t="s">
        <v>25</v>
      </c>
      <c r="H14" s="311"/>
      <c r="I14" s="312"/>
      <c r="J14" s="251">
        <v>0</v>
      </c>
      <c r="K14" s="253"/>
      <c r="M14" s="133" t="s">
        <v>419</v>
      </c>
      <c r="N14" s="133" t="s">
        <v>407</v>
      </c>
      <c r="O14" s="134" t="s">
        <v>439</v>
      </c>
      <c r="P14" s="82" t="s">
        <v>354</v>
      </c>
      <c r="Q14" s="82" t="s">
        <v>313</v>
      </c>
      <c r="R14" s="82" t="s">
        <v>313</v>
      </c>
      <c r="S14" s="82">
        <v>1</v>
      </c>
      <c r="T14" s="85">
        <v>45799</v>
      </c>
      <c r="U14" s="83">
        <v>0</v>
      </c>
      <c r="V14" s="228" t="s">
        <v>356</v>
      </c>
      <c r="W14" s="228"/>
    </row>
    <row r="15" spans="1:44" ht="70.349999999999994" customHeight="1" x14ac:dyDescent="0.25">
      <c r="A15" s="123"/>
      <c r="B15" s="123" t="s">
        <v>26</v>
      </c>
      <c r="C15" s="123"/>
      <c r="D15" s="322" t="s">
        <v>313</v>
      </c>
      <c r="E15" s="322"/>
      <c r="G15" s="311" t="s">
        <v>27</v>
      </c>
      <c r="H15" s="311"/>
      <c r="I15" s="312"/>
      <c r="J15" s="251" t="s">
        <v>313</v>
      </c>
      <c r="K15" s="253"/>
      <c r="M15" s="84" t="s">
        <v>351</v>
      </c>
      <c r="N15" s="133" t="s">
        <v>407</v>
      </c>
      <c r="O15" s="84" t="s">
        <v>353</v>
      </c>
      <c r="P15" s="82" t="s">
        <v>429</v>
      </c>
      <c r="Q15" s="82" t="s">
        <v>313</v>
      </c>
      <c r="R15" s="82" t="s">
        <v>313</v>
      </c>
      <c r="S15" s="82">
        <v>1</v>
      </c>
      <c r="T15" s="85">
        <v>45799</v>
      </c>
      <c r="U15" s="83">
        <v>0</v>
      </c>
      <c r="V15" s="228" t="s">
        <v>356</v>
      </c>
      <c r="W15" s="228"/>
      <c r="AA15" s="99" t="s">
        <v>28</v>
      </c>
      <c r="AB15" s="135" t="s">
        <v>29</v>
      </c>
      <c r="AC15" s="136" t="s">
        <v>360</v>
      </c>
      <c r="AD15" s="136" t="s">
        <v>361</v>
      </c>
      <c r="AE15" s="136" t="s">
        <v>362</v>
      </c>
      <c r="AF15" s="136" t="s">
        <v>363</v>
      </c>
      <c r="AG15" s="136" t="s">
        <v>364</v>
      </c>
      <c r="AH15" s="136" t="s">
        <v>365</v>
      </c>
      <c r="AI15" s="136" t="s">
        <v>366</v>
      </c>
      <c r="AJ15" s="136" t="s">
        <v>367</v>
      </c>
      <c r="AK15" s="136" t="s">
        <v>368</v>
      </c>
      <c r="AL15" s="136" t="s">
        <v>369</v>
      </c>
      <c r="AM15" s="136" t="s">
        <v>415</v>
      </c>
      <c r="AN15" s="136" t="s">
        <v>416</v>
      </c>
      <c r="AO15" s="136" t="s">
        <v>408</v>
      </c>
      <c r="AP15" s="137" t="s">
        <v>77</v>
      </c>
      <c r="AQ15" s="137" t="s">
        <v>77</v>
      </c>
      <c r="AR15" s="137" t="s">
        <v>77</v>
      </c>
    </row>
    <row r="16" spans="1:44" ht="70.349999999999994" customHeight="1" x14ac:dyDescent="0.25">
      <c r="A16" s="123"/>
      <c r="B16" s="123"/>
      <c r="C16" s="123"/>
      <c r="D16" s="138"/>
      <c r="E16" s="138"/>
      <c r="G16" s="42"/>
      <c r="H16" s="42"/>
      <c r="I16" s="42"/>
      <c r="J16" s="44"/>
      <c r="K16" s="44"/>
      <c r="M16" s="133" t="s">
        <v>420</v>
      </c>
      <c r="N16" s="133" t="s">
        <v>407</v>
      </c>
      <c r="O16" s="84" t="s">
        <v>440</v>
      </c>
      <c r="P16" s="82" t="s">
        <v>355</v>
      </c>
      <c r="Q16" s="82" t="s">
        <v>313</v>
      </c>
      <c r="R16" s="82" t="s">
        <v>313</v>
      </c>
      <c r="S16" s="139">
        <v>50000</v>
      </c>
      <c r="T16" s="85">
        <v>45799</v>
      </c>
      <c r="U16" s="83">
        <v>0</v>
      </c>
      <c r="V16" s="228" t="s">
        <v>356</v>
      </c>
      <c r="W16" s="228"/>
      <c r="AA16" s="43"/>
      <c r="AB16" s="140"/>
      <c r="AC16" s="140"/>
      <c r="AD16" s="140"/>
      <c r="AE16" s="140"/>
      <c r="AF16" s="140"/>
      <c r="AG16" s="140"/>
      <c r="AH16" s="140"/>
      <c r="AI16" s="140"/>
      <c r="AJ16" s="140"/>
    </row>
    <row r="17" spans="1:45" ht="70.349999999999994" customHeight="1" x14ac:dyDescent="0.25">
      <c r="A17" s="123"/>
      <c r="B17" s="123"/>
      <c r="C17" s="123"/>
      <c r="D17" s="138"/>
      <c r="E17" s="138"/>
      <c r="G17" s="42"/>
      <c r="H17" s="42"/>
      <c r="I17" s="42"/>
      <c r="J17" s="44"/>
      <c r="K17" s="44"/>
      <c r="M17" s="133" t="s">
        <v>421</v>
      </c>
      <c r="N17" s="133" t="s">
        <v>407</v>
      </c>
      <c r="O17" s="84" t="s">
        <v>441</v>
      </c>
      <c r="P17" s="82" t="s">
        <v>428</v>
      </c>
      <c r="Q17" s="82" t="s">
        <v>313</v>
      </c>
      <c r="R17" s="82" t="s">
        <v>313</v>
      </c>
      <c r="S17" s="82">
        <v>1</v>
      </c>
      <c r="T17" s="85">
        <v>45799</v>
      </c>
      <c r="U17" s="83">
        <v>0</v>
      </c>
      <c r="V17" s="228" t="s">
        <v>356</v>
      </c>
      <c r="W17" s="228"/>
      <c r="AA17" s="43"/>
      <c r="AB17" s="140"/>
      <c r="AC17" s="140"/>
      <c r="AD17" s="140"/>
      <c r="AE17" s="140"/>
      <c r="AF17" s="140"/>
      <c r="AG17" s="140"/>
      <c r="AH17" s="140"/>
      <c r="AI17" s="140"/>
      <c r="AJ17" s="140"/>
    </row>
    <row r="18" spans="1:45" ht="70.349999999999994" customHeight="1" x14ac:dyDescent="0.25">
      <c r="A18" s="123"/>
      <c r="B18" s="123"/>
      <c r="C18" s="123"/>
      <c r="D18" s="138"/>
      <c r="E18" s="138"/>
      <c r="G18" s="42"/>
      <c r="H18" s="42"/>
      <c r="I18" s="42"/>
      <c r="J18" s="44"/>
      <c r="K18" s="44"/>
      <c r="M18" s="133" t="s">
        <v>426</v>
      </c>
      <c r="N18" s="133" t="s">
        <v>407</v>
      </c>
      <c r="O18" s="84" t="s">
        <v>442</v>
      </c>
      <c r="P18" s="82" t="s">
        <v>424</v>
      </c>
      <c r="Q18" s="82" t="s">
        <v>313</v>
      </c>
      <c r="R18" s="82" t="s">
        <v>313</v>
      </c>
      <c r="S18" s="82">
        <v>1</v>
      </c>
      <c r="T18" s="85">
        <v>46387</v>
      </c>
      <c r="U18" s="83">
        <v>0</v>
      </c>
      <c r="V18" s="228" t="s">
        <v>446</v>
      </c>
      <c r="W18" s="228"/>
      <c r="AA18" s="43"/>
      <c r="AB18" s="140"/>
      <c r="AC18" s="140"/>
      <c r="AD18" s="140"/>
      <c r="AE18" s="140"/>
      <c r="AF18" s="140"/>
      <c r="AG18" s="140"/>
      <c r="AH18" s="140"/>
      <c r="AI18" s="140"/>
      <c r="AJ18" s="140"/>
    </row>
    <row r="19" spans="1:45" ht="70.349999999999994" customHeight="1" x14ac:dyDescent="0.25">
      <c r="A19" s="123"/>
      <c r="B19" s="123"/>
      <c r="C19" s="123"/>
      <c r="D19" s="138"/>
      <c r="E19" s="138"/>
      <c r="G19" s="42"/>
      <c r="H19" s="42"/>
      <c r="I19" s="42"/>
      <c r="J19" s="44"/>
      <c r="K19" s="44"/>
      <c r="M19" s="133" t="s">
        <v>422</v>
      </c>
      <c r="N19" s="133" t="s">
        <v>407</v>
      </c>
      <c r="O19" s="84" t="s">
        <v>443</v>
      </c>
      <c r="P19" s="82" t="s">
        <v>423</v>
      </c>
      <c r="Q19" s="82" t="s">
        <v>313</v>
      </c>
      <c r="R19" s="82" t="s">
        <v>313</v>
      </c>
      <c r="S19" s="139">
        <v>10000</v>
      </c>
      <c r="T19" s="85">
        <v>46387</v>
      </c>
      <c r="U19" s="83">
        <v>0</v>
      </c>
      <c r="V19" s="228" t="s">
        <v>446</v>
      </c>
      <c r="W19" s="228"/>
      <c r="AA19" s="43"/>
      <c r="AB19" s="140"/>
      <c r="AC19" s="140"/>
      <c r="AD19" s="140"/>
      <c r="AE19" s="140"/>
      <c r="AF19" s="140"/>
      <c r="AG19" s="140"/>
      <c r="AH19" s="140"/>
      <c r="AI19" s="140"/>
      <c r="AJ19" s="140"/>
    </row>
    <row r="20" spans="1:45" ht="70.349999999999994" customHeight="1" x14ac:dyDescent="0.25">
      <c r="A20" s="123"/>
      <c r="B20" s="123"/>
      <c r="C20" s="123"/>
      <c r="D20" s="138"/>
      <c r="E20" s="138"/>
      <c r="G20" s="42"/>
      <c r="H20" s="42"/>
      <c r="I20" s="42"/>
      <c r="J20" s="44"/>
      <c r="K20" s="44"/>
      <c r="M20" s="133" t="s">
        <v>427</v>
      </c>
      <c r="N20" s="133" t="s">
        <v>407</v>
      </c>
      <c r="O20" s="84" t="s">
        <v>444</v>
      </c>
      <c r="P20" s="82" t="s">
        <v>425</v>
      </c>
      <c r="Q20" s="82" t="s">
        <v>313</v>
      </c>
      <c r="R20" s="82" t="s">
        <v>313</v>
      </c>
      <c r="S20" s="139">
        <v>25.36</v>
      </c>
      <c r="T20" s="85">
        <v>46387</v>
      </c>
      <c r="U20" s="83">
        <v>0</v>
      </c>
      <c r="V20" s="228" t="s">
        <v>446</v>
      </c>
      <c r="W20" s="228"/>
      <c r="AA20" s="43"/>
      <c r="AB20" s="140"/>
      <c r="AC20" s="140"/>
      <c r="AD20" s="140"/>
      <c r="AE20" s="140"/>
      <c r="AF20" s="140"/>
      <c r="AG20" s="140"/>
      <c r="AH20" s="140"/>
      <c r="AI20" s="140"/>
      <c r="AJ20" s="140"/>
    </row>
    <row r="21" spans="1:45" ht="35.4" customHeight="1" x14ac:dyDescent="0.25">
      <c r="A21" s="141"/>
      <c r="AA21" s="47"/>
      <c r="AB21" s="142"/>
      <c r="AC21" s="143"/>
      <c r="AD21" s="143"/>
      <c r="AE21" s="143"/>
      <c r="AF21" s="143"/>
      <c r="AG21" s="143"/>
      <c r="AH21" s="143"/>
      <c r="AI21" s="143"/>
      <c r="AJ21" s="143"/>
      <c r="AK21" s="144"/>
      <c r="AL21" s="144"/>
      <c r="AM21" s="144"/>
      <c r="AN21" s="144"/>
      <c r="AO21" s="144"/>
      <c r="AP21" s="144"/>
      <c r="AQ21" s="144"/>
      <c r="AR21" s="144"/>
    </row>
    <row r="22" spans="1:45" s="146" customFormat="1" ht="66" customHeight="1" x14ac:dyDescent="0.25">
      <c r="A22" s="145"/>
      <c r="B22" s="33" t="s">
        <v>30</v>
      </c>
      <c r="C22" s="234" t="s">
        <v>31</v>
      </c>
      <c r="D22" s="234"/>
      <c r="E22" s="234"/>
      <c r="F22" s="234"/>
      <c r="G22" s="234"/>
      <c r="H22" s="234"/>
      <c r="I22" s="234"/>
      <c r="J22" s="234"/>
      <c r="K22" s="234"/>
      <c r="L22" s="234"/>
      <c r="M22" s="234"/>
      <c r="N22" s="17" t="s">
        <v>32</v>
      </c>
      <c r="O22" s="17" t="s">
        <v>33</v>
      </c>
      <c r="P22" s="17" t="s">
        <v>34</v>
      </c>
      <c r="Y22" s="147"/>
      <c r="Z22" s="120"/>
    </row>
    <row r="23" spans="1:45" s="146" customFormat="1" ht="18.600000000000001" customHeight="1" x14ac:dyDescent="0.25">
      <c r="A23" s="145"/>
      <c r="B23" s="86" t="s">
        <v>218</v>
      </c>
      <c r="C23" s="244" t="s">
        <v>313</v>
      </c>
      <c r="D23" s="244"/>
      <c r="E23" s="244"/>
      <c r="F23" s="244"/>
      <c r="G23" s="244"/>
      <c r="H23" s="244"/>
      <c r="I23" s="244"/>
      <c r="J23" s="244"/>
      <c r="K23" s="244"/>
      <c r="L23" s="244"/>
      <c r="M23" s="244"/>
      <c r="N23" s="87" t="s">
        <v>313</v>
      </c>
      <c r="O23" s="60" t="s">
        <v>313</v>
      </c>
      <c r="P23" s="60" t="s">
        <v>313</v>
      </c>
      <c r="Y23" s="147"/>
      <c r="Z23" s="120"/>
    </row>
    <row r="24" spans="1:45" ht="68.400000000000006" customHeight="1" x14ac:dyDescent="0.25">
      <c r="A24" s="141"/>
      <c r="B24" s="33" t="s">
        <v>35</v>
      </c>
      <c r="C24" s="248" t="s">
        <v>36</v>
      </c>
      <c r="D24" s="249"/>
      <c r="E24" s="250"/>
      <c r="F24" s="276" t="s">
        <v>14</v>
      </c>
      <c r="G24" s="277"/>
      <c r="H24" s="278"/>
      <c r="I24" s="33" t="s">
        <v>37</v>
      </c>
      <c r="J24" s="279" t="s">
        <v>38</v>
      </c>
      <c r="K24" s="127">
        <v>1</v>
      </c>
      <c r="L24" s="279" t="s">
        <v>39</v>
      </c>
      <c r="M24" s="127">
        <v>12</v>
      </c>
      <c r="N24" s="17" t="s">
        <v>40</v>
      </c>
      <c r="O24" s="17" t="s">
        <v>41</v>
      </c>
      <c r="P24" s="17" t="s">
        <v>42</v>
      </c>
      <c r="Q24" s="36" t="s">
        <v>43</v>
      </c>
      <c r="R24" s="17" t="s">
        <v>44</v>
      </c>
      <c r="S24" s="17" t="s">
        <v>45</v>
      </c>
      <c r="T24" s="17" t="s">
        <v>46</v>
      </c>
      <c r="AA24" s="109" t="s">
        <v>47</v>
      </c>
      <c r="AB24" s="148" t="s">
        <v>48</v>
      </c>
      <c r="AC24" s="136" t="s">
        <v>360</v>
      </c>
      <c r="AD24" s="136" t="s">
        <v>361</v>
      </c>
      <c r="AE24" s="136" t="s">
        <v>362</v>
      </c>
      <c r="AF24" s="136" t="s">
        <v>363</v>
      </c>
      <c r="AG24" s="136" t="s">
        <v>364</v>
      </c>
      <c r="AH24" s="136" t="s">
        <v>365</v>
      </c>
      <c r="AI24" s="136" t="s">
        <v>366</v>
      </c>
      <c r="AJ24" s="136" t="s">
        <v>367</v>
      </c>
      <c r="AK24" s="136" t="s">
        <v>368</v>
      </c>
      <c r="AL24" s="136" t="s">
        <v>369</v>
      </c>
      <c r="AM24" s="136" t="s">
        <v>415</v>
      </c>
      <c r="AN24" s="136" t="s">
        <v>416</v>
      </c>
      <c r="AO24" s="136" t="s">
        <v>408</v>
      </c>
      <c r="AP24" s="137" t="s">
        <v>77</v>
      </c>
      <c r="AQ24" s="137" t="s">
        <v>77</v>
      </c>
      <c r="AR24" s="137" t="s">
        <v>77</v>
      </c>
    </row>
    <row r="25" spans="1:45" ht="69.599999999999994" customHeight="1" x14ac:dyDescent="0.25">
      <c r="A25" s="149"/>
      <c r="B25" s="86" t="s">
        <v>218</v>
      </c>
      <c r="C25" s="281" t="s">
        <v>406</v>
      </c>
      <c r="D25" s="282"/>
      <c r="E25" s="283"/>
      <c r="F25" s="281" t="s">
        <v>407</v>
      </c>
      <c r="G25" s="284"/>
      <c r="H25" s="285"/>
      <c r="I25" s="127" t="s">
        <v>312</v>
      </c>
      <c r="J25" s="280"/>
      <c r="K25" s="127" t="s">
        <v>360</v>
      </c>
      <c r="L25" s="280"/>
      <c r="M25" s="127" t="s">
        <v>408</v>
      </c>
      <c r="N25" s="88">
        <f>N27+N34</f>
        <v>50000</v>
      </c>
      <c r="O25" s="60">
        <v>0</v>
      </c>
      <c r="P25" s="60">
        <v>0</v>
      </c>
      <c r="Q25" s="150" t="s">
        <v>342</v>
      </c>
      <c r="R25" s="89" t="s">
        <v>313</v>
      </c>
      <c r="S25" s="90" t="s">
        <v>341</v>
      </c>
      <c r="T25" s="151" t="s">
        <v>370</v>
      </c>
      <c r="AA25" s="152"/>
      <c r="AB25" s="45"/>
      <c r="AC25" s="153"/>
      <c r="AD25" s="154"/>
      <c r="AE25" s="154"/>
      <c r="AF25" s="154"/>
    </row>
    <row r="26" spans="1:45" ht="80.25" customHeight="1" x14ac:dyDescent="0.25">
      <c r="B26" s="18" t="s">
        <v>30</v>
      </c>
      <c r="C26" s="246" t="s">
        <v>49</v>
      </c>
      <c r="D26" s="246"/>
      <c r="E26" s="246"/>
      <c r="F26" s="17" t="s">
        <v>50</v>
      </c>
      <c r="G26" s="17" t="s">
        <v>51</v>
      </c>
      <c r="H26" s="17" t="s">
        <v>21</v>
      </c>
      <c r="I26" s="247" t="s">
        <v>52</v>
      </c>
      <c r="J26" s="247"/>
      <c r="K26" s="247"/>
      <c r="L26" s="247"/>
      <c r="M26" s="247"/>
      <c r="N26" s="155" t="s">
        <v>53</v>
      </c>
      <c r="O26" s="17" t="s">
        <v>41</v>
      </c>
      <c r="P26" s="17" t="s">
        <v>42</v>
      </c>
      <c r="Q26" s="18" t="s">
        <v>54</v>
      </c>
      <c r="R26" s="18" t="s">
        <v>55</v>
      </c>
      <c r="V26" s="30"/>
      <c r="X26" s="156"/>
      <c r="Y26" s="156"/>
      <c r="Z26" s="157"/>
      <c r="AB26" s="154"/>
      <c r="AC26" s="158"/>
      <c r="AD26" s="159"/>
      <c r="AE26" s="159"/>
      <c r="AF26" s="160"/>
    </row>
    <row r="27" spans="1:45" ht="39" customHeight="1" x14ac:dyDescent="0.25">
      <c r="B27" s="223" t="s">
        <v>343</v>
      </c>
      <c r="C27" s="238" t="s">
        <v>409</v>
      </c>
      <c r="D27" s="274"/>
      <c r="E27" s="275"/>
      <c r="F27" s="161" t="s">
        <v>410</v>
      </c>
      <c r="G27" s="162" t="s">
        <v>371</v>
      </c>
      <c r="H27" s="37" t="s">
        <v>372</v>
      </c>
      <c r="I27" s="323" t="s">
        <v>411</v>
      </c>
      <c r="J27" s="324"/>
      <c r="K27" s="324"/>
      <c r="L27" s="324"/>
      <c r="M27" s="325"/>
      <c r="N27" s="88">
        <f>N29+N31</f>
        <v>50000</v>
      </c>
      <c r="O27" s="60">
        <v>0</v>
      </c>
      <c r="P27" s="60">
        <v>0</v>
      </c>
      <c r="Q27" s="86" t="s">
        <v>312</v>
      </c>
      <c r="R27" s="86" t="s">
        <v>312</v>
      </c>
      <c r="V27" s="163"/>
      <c r="AA27" s="19"/>
      <c r="AB27" s="154"/>
      <c r="AC27" s="158"/>
      <c r="AD27" s="164"/>
      <c r="AE27" s="164"/>
      <c r="AF27" s="164"/>
    </row>
    <row r="28" spans="1:45" ht="56.25" customHeight="1" outlineLevel="1" x14ac:dyDescent="0.25">
      <c r="B28" s="229"/>
      <c r="C28" s="17" t="s">
        <v>30</v>
      </c>
      <c r="D28" s="17" t="s">
        <v>56</v>
      </c>
      <c r="E28" s="17" t="s">
        <v>57</v>
      </c>
      <c r="F28" s="17" t="s">
        <v>58</v>
      </c>
      <c r="G28" s="17" t="s">
        <v>51</v>
      </c>
      <c r="H28" s="17" t="s">
        <v>21</v>
      </c>
      <c r="I28" s="17" t="s">
        <v>59</v>
      </c>
      <c r="J28" s="17" t="s">
        <v>60</v>
      </c>
      <c r="K28" s="17" t="s">
        <v>61</v>
      </c>
      <c r="L28" s="17" t="s">
        <v>62</v>
      </c>
      <c r="M28" s="17" t="s">
        <v>63</v>
      </c>
      <c r="N28" s="17" t="s">
        <v>64</v>
      </c>
      <c r="O28" s="17" t="s">
        <v>41</v>
      </c>
      <c r="P28" s="17" t="s">
        <v>65</v>
      </c>
      <c r="Q28" s="17" t="s">
        <v>66</v>
      </c>
      <c r="R28" s="48" t="s">
        <v>67</v>
      </c>
      <c r="S28" s="17" t="s">
        <v>68</v>
      </c>
      <c r="T28" s="17" t="s">
        <v>69</v>
      </c>
      <c r="U28" s="17" t="s">
        <v>70</v>
      </c>
      <c r="V28" s="96" t="s">
        <v>71</v>
      </c>
      <c r="W28" s="17" t="s">
        <v>72</v>
      </c>
      <c r="Z28" s="165"/>
      <c r="AA28" s="152"/>
      <c r="AB28" s="17" t="s">
        <v>73</v>
      </c>
      <c r="AC28" s="166" t="s">
        <v>74</v>
      </c>
      <c r="AD28" s="264" t="s">
        <v>75</v>
      </c>
      <c r="AE28" s="264"/>
      <c r="AF28" s="264"/>
      <c r="AG28" s="167"/>
      <c r="AH28" s="167"/>
      <c r="AI28" s="167"/>
      <c r="AJ28" s="167"/>
      <c r="AK28" s="167"/>
      <c r="AL28" s="167"/>
      <c r="AM28" s="167"/>
      <c r="AN28" s="167"/>
      <c r="AO28" s="167"/>
      <c r="AP28" s="167"/>
      <c r="AQ28" s="141"/>
      <c r="AR28" s="141"/>
      <c r="AS28" s="141"/>
    </row>
    <row r="29" spans="1:45" ht="14.85" customHeight="1" outlineLevel="1" x14ac:dyDescent="0.25">
      <c r="B29" s="229"/>
      <c r="C29" s="265" t="s">
        <v>373</v>
      </c>
      <c r="D29" s="265" t="s">
        <v>296</v>
      </c>
      <c r="E29" s="230" t="s">
        <v>409</v>
      </c>
      <c r="F29" s="230" t="s">
        <v>410</v>
      </c>
      <c r="G29" s="232">
        <v>1</v>
      </c>
      <c r="H29" s="267" t="s">
        <v>372</v>
      </c>
      <c r="I29" s="269">
        <v>45440</v>
      </c>
      <c r="J29" s="267" t="s">
        <v>412</v>
      </c>
      <c r="K29" s="269">
        <v>45805</v>
      </c>
      <c r="L29" s="269">
        <v>45716</v>
      </c>
      <c r="M29" s="267" t="s">
        <v>76</v>
      </c>
      <c r="N29" s="271">
        <v>50000</v>
      </c>
      <c r="O29" s="271">
        <v>0</v>
      </c>
      <c r="P29" s="320" t="s">
        <v>413</v>
      </c>
      <c r="Q29" s="223" t="s">
        <v>312</v>
      </c>
      <c r="R29" s="223" t="s">
        <v>417</v>
      </c>
      <c r="S29" s="221" t="s">
        <v>313</v>
      </c>
      <c r="T29" s="221" t="s">
        <v>313</v>
      </c>
      <c r="U29" s="223" t="s">
        <v>313</v>
      </c>
      <c r="V29" s="223" t="s">
        <v>313</v>
      </c>
      <c r="W29" s="223" t="s">
        <v>313</v>
      </c>
      <c r="Z29" s="168"/>
      <c r="AB29" s="214">
        <v>50000</v>
      </c>
      <c r="AC29" s="210" t="s">
        <v>389</v>
      </c>
      <c r="AD29" s="136" t="s">
        <v>360</v>
      </c>
      <c r="AE29" s="136" t="s">
        <v>361</v>
      </c>
      <c r="AF29" s="136" t="s">
        <v>362</v>
      </c>
      <c r="AG29" s="136" t="s">
        <v>363</v>
      </c>
      <c r="AH29" s="136" t="s">
        <v>364</v>
      </c>
      <c r="AI29" s="136" t="s">
        <v>365</v>
      </c>
      <c r="AJ29" s="136" t="s">
        <v>366</v>
      </c>
      <c r="AK29" s="136" t="s">
        <v>367</v>
      </c>
      <c r="AL29" s="136" t="s">
        <v>368</v>
      </c>
      <c r="AM29" s="136" t="s">
        <v>369</v>
      </c>
      <c r="AN29" s="136" t="s">
        <v>415</v>
      </c>
      <c r="AO29" s="136" t="s">
        <v>416</v>
      </c>
      <c r="AP29" s="136" t="s">
        <v>408</v>
      </c>
      <c r="AQ29" s="169"/>
      <c r="AR29" s="169"/>
      <c r="AS29" s="169"/>
    </row>
    <row r="30" spans="1:45" ht="129.6" customHeight="1" outlineLevel="1" x14ac:dyDescent="0.25">
      <c r="A30" s="19"/>
      <c r="B30" s="229"/>
      <c r="C30" s="266"/>
      <c r="D30" s="266"/>
      <c r="E30" s="231"/>
      <c r="F30" s="231"/>
      <c r="G30" s="233"/>
      <c r="H30" s="268"/>
      <c r="I30" s="270"/>
      <c r="J30" s="268"/>
      <c r="K30" s="270"/>
      <c r="L30" s="270"/>
      <c r="M30" s="268"/>
      <c r="N30" s="272"/>
      <c r="O30" s="272"/>
      <c r="P30" s="321"/>
      <c r="Q30" s="224"/>
      <c r="R30" s="224"/>
      <c r="S30" s="222"/>
      <c r="T30" s="222"/>
      <c r="U30" s="224"/>
      <c r="V30" s="224"/>
      <c r="W30" s="224"/>
      <c r="Z30" s="170"/>
      <c r="AA30" s="19"/>
      <c r="AB30" s="215"/>
      <c r="AC30" s="210"/>
      <c r="AD30" s="171">
        <v>0</v>
      </c>
      <c r="AE30" s="171">
        <v>0</v>
      </c>
      <c r="AF30" s="171">
        <v>5000</v>
      </c>
      <c r="AG30" s="171">
        <v>0</v>
      </c>
      <c r="AH30" s="171">
        <v>0</v>
      </c>
      <c r="AI30" s="171">
        <v>0</v>
      </c>
      <c r="AJ30" s="171">
        <v>0</v>
      </c>
      <c r="AK30" s="171">
        <v>30000</v>
      </c>
      <c r="AL30" s="171">
        <v>0</v>
      </c>
      <c r="AM30" s="171">
        <v>0</v>
      </c>
      <c r="AN30" s="171">
        <v>0</v>
      </c>
      <c r="AO30" s="171">
        <v>0</v>
      </c>
      <c r="AP30" s="171">
        <v>15000</v>
      </c>
      <c r="AQ30" s="141"/>
      <c r="AR30" s="141"/>
      <c r="AS30" s="141"/>
    </row>
    <row r="31" spans="1:45" ht="14.85" customHeight="1" outlineLevel="1" x14ac:dyDescent="0.25">
      <c r="B31" s="229"/>
      <c r="C31" s="230" t="s">
        <v>374</v>
      </c>
      <c r="D31" s="230" t="s">
        <v>296</v>
      </c>
      <c r="E31" s="230"/>
      <c r="F31" s="230"/>
      <c r="G31" s="232"/>
      <c r="H31" s="67"/>
      <c r="I31" s="67"/>
      <c r="J31" s="67"/>
      <c r="K31" s="67"/>
      <c r="L31" s="67"/>
      <c r="M31" s="67"/>
      <c r="N31" s="271">
        <v>0</v>
      </c>
      <c r="O31" s="67"/>
      <c r="P31" s="320" t="s">
        <v>413</v>
      </c>
      <c r="Q31" s="223" t="s">
        <v>312</v>
      </c>
      <c r="R31" s="223" t="s">
        <v>417</v>
      </c>
      <c r="S31" s="221" t="s">
        <v>313</v>
      </c>
      <c r="T31" s="221" t="s">
        <v>313</v>
      </c>
      <c r="U31" s="223" t="s">
        <v>313</v>
      </c>
      <c r="V31" s="223" t="s">
        <v>313</v>
      </c>
      <c r="W31" s="223" t="s">
        <v>313</v>
      </c>
      <c r="Z31" s="168"/>
      <c r="AB31" s="210">
        <v>0</v>
      </c>
      <c r="AC31" s="210" t="s">
        <v>389</v>
      </c>
      <c r="AD31" s="172" t="s">
        <v>357</v>
      </c>
      <c r="AE31" s="172" t="s">
        <v>358</v>
      </c>
      <c r="AF31" s="172" t="s">
        <v>359</v>
      </c>
      <c r="AG31" s="172" t="s">
        <v>360</v>
      </c>
      <c r="AH31" s="172" t="s">
        <v>361</v>
      </c>
      <c r="AI31" s="172" t="s">
        <v>362</v>
      </c>
      <c r="AJ31" s="172" t="s">
        <v>363</v>
      </c>
      <c r="AK31" s="172" t="s">
        <v>364</v>
      </c>
      <c r="AL31" s="172" t="s">
        <v>365</v>
      </c>
      <c r="AM31" s="172" t="s">
        <v>366</v>
      </c>
      <c r="AN31" s="172" t="s">
        <v>367</v>
      </c>
      <c r="AO31" s="172" t="s">
        <v>368</v>
      </c>
      <c r="AP31" s="172" t="s">
        <v>369</v>
      </c>
    </row>
    <row r="32" spans="1:45" ht="82.2" customHeight="1" outlineLevel="1" x14ac:dyDescent="0.25">
      <c r="A32" s="19"/>
      <c r="B32" s="224"/>
      <c r="C32" s="231"/>
      <c r="D32" s="231"/>
      <c r="E32" s="231"/>
      <c r="F32" s="231"/>
      <c r="G32" s="233"/>
      <c r="H32" s="68"/>
      <c r="I32" s="68"/>
      <c r="J32" s="68"/>
      <c r="K32" s="68"/>
      <c r="L32" s="68"/>
      <c r="M32" s="68"/>
      <c r="N32" s="272"/>
      <c r="O32" s="68"/>
      <c r="P32" s="321"/>
      <c r="Q32" s="224"/>
      <c r="R32" s="224"/>
      <c r="S32" s="222"/>
      <c r="T32" s="222"/>
      <c r="U32" s="224"/>
      <c r="V32" s="224"/>
      <c r="W32" s="224"/>
      <c r="Z32" s="170"/>
      <c r="AB32" s="210"/>
      <c r="AC32" s="210"/>
      <c r="AD32" s="173">
        <v>0</v>
      </c>
      <c r="AE32" s="173">
        <v>0</v>
      </c>
      <c r="AF32" s="173">
        <v>0</v>
      </c>
      <c r="AG32" s="173">
        <v>0</v>
      </c>
      <c r="AH32" s="173">
        <v>0</v>
      </c>
      <c r="AI32" s="173">
        <v>0</v>
      </c>
      <c r="AJ32" s="173">
        <v>0</v>
      </c>
      <c r="AK32" s="173">
        <v>0</v>
      </c>
      <c r="AL32" s="173">
        <v>0</v>
      </c>
      <c r="AM32" s="173">
        <v>0</v>
      </c>
      <c r="AN32" s="173">
        <v>0</v>
      </c>
      <c r="AO32" s="173">
        <v>0</v>
      </c>
      <c r="AP32" s="173">
        <v>0</v>
      </c>
    </row>
    <row r="33" spans="1:44" ht="80.25" customHeight="1" x14ac:dyDescent="0.25">
      <c r="B33" s="18" t="s">
        <v>30</v>
      </c>
      <c r="C33" s="246" t="s">
        <v>49</v>
      </c>
      <c r="D33" s="246"/>
      <c r="E33" s="246"/>
      <c r="F33" s="17" t="s">
        <v>50</v>
      </c>
      <c r="G33" s="17" t="s">
        <v>51</v>
      </c>
      <c r="H33" s="17" t="s">
        <v>21</v>
      </c>
      <c r="I33" s="247" t="s">
        <v>52</v>
      </c>
      <c r="J33" s="247"/>
      <c r="K33" s="247"/>
      <c r="L33" s="247"/>
      <c r="M33" s="247"/>
      <c r="N33" s="17" t="s">
        <v>53</v>
      </c>
      <c r="O33" s="35" t="s">
        <v>41</v>
      </c>
      <c r="P33" s="17" t="s">
        <v>42</v>
      </c>
      <c r="Q33" s="18" t="s">
        <v>54</v>
      </c>
      <c r="R33" s="18" t="s">
        <v>55</v>
      </c>
      <c r="V33" s="30"/>
      <c r="X33" s="156"/>
      <c r="Y33" s="156"/>
      <c r="Z33" s="157"/>
      <c r="AA33" s="109" t="s">
        <v>47</v>
      </c>
      <c r="AB33" s="174" t="s">
        <v>77</v>
      </c>
      <c r="AC33" s="174" t="s">
        <v>77</v>
      </c>
      <c r="AD33" s="174" t="s">
        <v>77</v>
      </c>
      <c r="AE33" s="174" t="s">
        <v>77</v>
      </c>
      <c r="AF33" s="174" t="s">
        <v>77</v>
      </c>
      <c r="AG33" s="174" t="s">
        <v>77</v>
      </c>
      <c r="AH33" s="174" t="s">
        <v>77</v>
      </c>
      <c r="AI33" s="174" t="s">
        <v>77</v>
      </c>
      <c r="AJ33" s="174" t="s">
        <v>77</v>
      </c>
      <c r="AK33" s="174" t="s">
        <v>77</v>
      </c>
      <c r="AL33" s="174" t="s">
        <v>77</v>
      </c>
      <c r="AM33" s="174" t="s">
        <v>77</v>
      </c>
      <c r="AN33" s="174" t="s">
        <v>77</v>
      </c>
      <c r="AO33" s="174" t="s">
        <v>77</v>
      </c>
      <c r="AP33" s="174" t="s">
        <v>77</v>
      </c>
      <c r="AQ33" s="174" t="s">
        <v>77</v>
      </c>
      <c r="AR33" s="174" t="s">
        <v>77</v>
      </c>
    </row>
    <row r="34" spans="1:44" ht="45.6" customHeight="1" x14ac:dyDescent="0.25">
      <c r="B34" s="230" t="s">
        <v>376</v>
      </c>
      <c r="C34" s="238"/>
      <c r="D34" s="239"/>
      <c r="E34" s="240"/>
      <c r="F34" s="161" t="s">
        <v>375</v>
      </c>
      <c r="G34" s="162" t="s">
        <v>371</v>
      </c>
      <c r="H34" s="37" t="s">
        <v>377</v>
      </c>
      <c r="I34" s="241"/>
      <c r="J34" s="242"/>
      <c r="K34" s="242"/>
      <c r="L34" s="242"/>
      <c r="M34" s="243"/>
      <c r="N34" s="37">
        <f>N36</f>
        <v>0</v>
      </c>
      <c r="O34" s="37">
        <v>0</v>
      </c>
      <c r="P34" s="37">
        <v>0</v>
      </c>
      <c r="Q34" s="86" t="s">
        <v>312</v>
      </c>
      <c r="R34" s="86" t="s">
        <v>312</v>
      </c>
      <c r="V34" s="163"/>
      <c r="AB34" s="45"/>
      <c r="AC34" s="153"/>
    </row>
    <row r="35" spans="1:44" ht="56.25" customHeight="1" outlineLevel="1" x14ac:dyDescent="0.25">
      <c r="B35" s="237"/>
      <c r="C35" s="17" t="s">
        <v>30</v>
      </c>
      <c r="D35" s="17" t="s">
        <v>56</v>
      </c>
      <c r="E35" s="17" t="s">
        <v>57</v>
      </c>
      <c r="F35" s="17" t="s">
        <v>58</v>
      </c>
      <c r="G35" s="17" t="s">
        <v>51</v>
      </c>
      <c r="H35" s="17" t="s">
        <v>21</v>
      </c>
      <c r="I35" s="17" t="s">
        <v>59</v>
      </c>
      <c r="J35" s="17" t="s">
        <v>60</v>
      </c>
      <c r="K35" s="17" t="s">
        <v>61</v>
      </c>
      <c r="L35" s="17" t="s">
        <v>62</v>
      </c>
      <c r="M35" s="17" t="s">
        <v>63</v>
      </c>
      <c r="N35" s="17" t="s">
        <v>64</v>
      </c>
      <c r="O35" s="17" t="s">
        <v>41</v>
      </c>
      <c r="P35" s="17" t="s">
        <v>65</v>
      </c>
      <c r="Q35" s="17" t="s">
        <v>66</v>
      </c>
      <c r="R35" s="48" t="s">
        <v>67</v>
      </c>
      <c r="S35" s="17" t="s">
        <v>68</v>
      </c>
      <c r="T35" s="17" t="s">
        <v>69</v>
      </c>
      <c r="U35" s="17" t="s">
        <v>70</v>
      </c>
      <c r="V35" s="96" t="s">
        <v>71</v>
      </c>
      <c r="W35" s="17" t="s">
        <v>72</v>
      </c>
      <c r="Z35" s="165"/>
      <c r="AB35" s="17" t="s">
        <v>73</v>
      </c>
      <c r="AC35" s="166" t="s">
        <v>74</v>
      </c>
      <c r="AD35" s="211" t="s">
        <v>75</v>
      </c>
      <c r="AE35" s="212"/>
      <c r="AF35" s="213"/>
      <c r="AG35" s="167"/>
      <c r="AH35" s="167"/>
      <c r="AI35" s="167"/>
      <c r="AJ35" s="167"/>
      <c r="AK35" s="167"/>
      <c r="AL35" s="167"/>
      <c r="AM35" s="167"/>
      <c r="AN35" s="167"/>
      <c r="AO35" s="167"/>
      <c r="AP35" s="167"/>
    </row>
    <row r="36" spans="1:44" ht="14.85" customHeight="1" outlineLevel="1" x14ac:dyDescent="0.25">
      <c r="B36" s="237"/>
      <c r="C36" s="230" t="s">
        <v>378</v>
      </c>
      <c r="D36" s="265" t="s">
        <v>296</v>
      </c>
      <c r="E36" s="230" t="s">
        <v>409</v>
      </c>
      <c r="F36" s="230" t="s">
        <v>375</v>
      </c>
      <c r="G36" s="232">
        <v>1</v>
      </c>
      <c r="H36" s="214" t="s">
        <v>372</v>
      </c>
      <c r="I36" s="269"/>
      <c r="J36" s="269"/>
      <c r="K36" s="269"/>
      <c r="L36" s="269"/>
      <c r="M36" s="267"/>
      <c r="N36" s="271">
        <v>0</v>
      </c>
      <c r="O36" s="271">
        <v>0</v>
      </c>
      <c r="P36" s="320" t="s">
        <v>379</v>
      </c>
      <c r="Q36" s="223" t="s">
        <v>312</v>
      </c>
      <c r="R36" s="223" t="s">
        <v>417</v>
      </c>
      <c r="S36" s="221" t="s">
        <v>313</v>
      </c>
      <c r="T36" s="221" t="s">
        <v>313</v>
      </c>
      <c r="U36" s="223" t="s">
        <v>313</v>
      </c>
      <c r="V36" s="223" t="s">
        <v>313</v>
      </c>
      <c r="W36" s="223" t="s">
        <v>313</v>
      </c>
      <c r="Z36" s="168"/>
      <c r="AB36" s="214">
        <v>0</v>
      </c>
      <c r="AC36" s="214" t="s">
        <v>389</v>
      </c>
      <c r="AD36" s="172" t="s">
        <v>357</v>
      </c>
      <c r="AE36" s="172" t="s">
        <v>358</v>
      </c>
      <c r="AF36" s="172" t="s">
        <v>359</v>
      </c>
      <c r="AG36" s="172" t="s">
        <v>360</v>
      </c>
      <c r="AH36" s="172" t="s">
        <v>361</v>
      </c>
      <c r="AI36" s="172" t="s">
        <v>362</v>
      </c>
      <c r="AJ36" s="172" t="s">
        <v>363</v>
      </c>
      <c r="AK36" s="172" t="s">
        <v>364</v>
      </c>
      <c r="AL36" s="172" t="s">
        <v>365</v>
      </c>
      <c r="AM36" s="172" t="s">
        <v>366</v>
      </c>
      <c r="AN36" s="172" t="s">
        <v>367</v>
      </c>
      <c r="AO36" s="172" t="s">
        <v>368</v>
      </c>
      <c r="AP36" s="172" t="s">
        <v>369</v>
      </c>
    </row>
    <row r="37" spans="1:44" ht="83.4" customHeight="1" outlineLevel="1" x14ac:dyDescent="0.25">
      <c r="A37" s="19"/>
      <c r="B37" s="231"/>
      <c r="C37" s="231"/>
      <c r="D37" s="266"/>
      <c r="E37" s="231"/>
      <c r="F37" s="231"/>
      <c r="G37" s="233"/>
      <c r="H37" s="215"/>
      <c r="I37" s="270"/>
      <c r="J37" s="270"/>
      <c r="K37" s="270"/>
      <c r="L37" s="270"/>
      <c r="M37" s="268"/>
      <c r="N37" s="272"/>
      <c r="O37" s="272"/>
      <c r="P37" s="321"/>
      <c r="Q37" s="224"/>
      <c r="R37" s="224"/>
      <c r="S37" s="222"/>
      <c r="T37" s="222"/>
      <c r="U37" s="224"/>
      <c r="V37" s="224"/>
      <c r="W37" s="224"/>
      <c r="Z37" s="170"/>
      <c r="AB37" s="215"/>
      <c r="AC37" s="215"/>
      <c r="AD37" s="171">
        <v>0</v>
      </c>
      <c r="AE37" s="171">
        <v>0</v>
      </c>
      <c r="AF37" s="171">
        <v>0</v>
      </c>
      <c r="AG37" s="173">
        <v>0</v>
      </c>
      <c r="AH37" s="173">
        <v>0</v>
      </c>
      <c r="AI37" s="173">
        <v>0</v>
      </c>
      <c r="AJ37" s="173">
        <v>0</v>
      </c>
      <c r="AK37" s="173">
        <v>0</v>
      </c>
      <c r="AL37" s="173">
        <v>0</v>
      </c>
      <c r="AM37" s="173">
        <v>0</v>
      </c>
      <c r="AN37" s="173">
        <v>0</v>
      </c>
      <c r="AO37" s="173">
        <v>0</v>
      </c>
      <c r="AP37" s="173">
        <v>0</v>
      </c>
    </row>
    <row r="38" spans="1:44" ht="67.349999999999994" customHeight="1" x14ac:dyDescent="0.25">
      <c r="B38" s="175" t="s">
        <v>30</v>
      </c>
      <c r="C38" s="258" t="s">
        <v>78</v>
      </c>
      <c r="D38" s="259"/>
      <c r="E38" s="260"/>
      <c r="F38" s="261" t="s">
        <v>79</v>
      </c>
      <c r="G38" s="262"/>
      <c r="H38" s="263"/>
      <c r="I38" s="261" t="s">
        <v>80</v>
      </c>
      <c r="J38" s="262"/>
      <c r="K38" s="262"/>
      <c r="L38" s="262"/>
      <c r="M38" s="263"/>
      <c r="N38" s="17" t="s">
        <v>81</v>
      </c>
      <c r="O38" s="17" t="s">
        <v>41</v>
      </c>
      <c r="P38" s="17" t="s">
        <v>42</v>
      </c>
      <c r="Q38" s="17" t="s">
        <v>46</v>
      </c>
      <c r="R38" s="176" t="s">
        <v>71</v>
      </c>
      <c r="U38" s="30"/>
    </row>
    <row r="39" spans="1:44" ht="45" customHeight="1" x14ac:dyDescent="0.25">
      <c r="B39" s="177">
        <v>1</v>
      </c>
      <c r="C39" s="216" t="s">
        <v>380</v>
      </c>
      <c r="D39" s="217"/>
      <c r="E39" s="217"/>
      <c r="F39" s="216" t="s">
        <v>407</v>
      </c>
      <c r="G39" s="217"/>
      <c r="H39" s="217"/>
      <c r="I39" s="218" t="s">
        <v>383</v>
      </c>
      <c r="J39" s="219"/>
      <c r="K39" s="219"/>
      <c r="L39" s="219"/>
      <c r="M39" s="220"/>
      <c r="N39" s="327">
        <v>0</v>
      </c>
      <c r="O39" s="327">
        <v>0</v>
      </c>
      <c r="P39" s="327">
        <v>0</v>
      </c>
      <c r="Q39" s="225" t="s">
        <v>341</v>
      </c>
      <c r="R39" s="50" t="s">
        <v>82</v>
      </c>
      <c r="V39" s="178"/>
      <c r="W39" s="178"/>
      <c r="X39" s="178"/>
      <c r="Y39" s="178"/>
      <c r="Z39" s="179"/>
      <c r="AB39" s="17" t="s">
        <v>73</v>
      </c>
      <c r="AC39" s="110"/>
      <c r="AD39" s="111" t="s">
        <v>313</v>
      </c>
      <c r="AE39" s="112"/>
      <c r="AF39" s="112"/>
    </row>
    <row r="40" spans="1:44" ht="39" customHeight="1" x14ac:dyDescent="0.25">
      <c r="B40" s="177">
        <v>2</v>
      </c>
      <c r="C40" s="216" t="s">
        <v>381</v>
      </c>
      <c r="D40" s="217"/>
      <c r="E40" s="217"/>
      <c r="F40" s="216" t="s">
        <v>407</v>
      </c>
      <c r="G40" s="217"/>
      <c r="H40" s="217"/>
      <c r="I40" s="218" t="s">
        <v>384</v>
      </c>
      <c r="J40" s="219"/>
      <c r="K40" s="219"/>
      <c r="L40" s="219"/>
      <c r="M40" s="220"/>
      <c r="N40" s="328"/>
      <c r="O40" s="328"/>
      <c r="P40" s="328"/>
      <c r="Q40" s="226"/>
      <c r="R40" s="50" t="s">
        <v>82</v>
      </c>
      <c r="V40" s="178"/>
      <c r="W40" s="178"/>
      <c r="X40" s="178"/>
      <c r="Y40" s="178"/>
      <c r="Z40" s="179"/>
      <c r="AB40" s="113" t="s">
        <v>83</v>
      </c>
      <c r="AC40" s="114" t="s">
        <v>313</v>
      </c>
      <c r="AD40" s="115" t="s">
        <v>77</v>
      </c>
      <c r="AE40" s="112"/>
      <c r="AF40" s="112"/>
    </row>
    <row r="41" spans="1:44" ht="60" customHeight="1" x14ac:dyDescent="0.25">
      <c r="B41" s="177">
        <v>3</v>
      </c>
      <c r="C41" s="216" t="s">
        <v>382</v>
      </c>
      <c r="D41" s="217"/>
      <c r="E41" s="217"/>
      <c r="F41" s="216" t="s">
        <v>407</v>
      </c>
      <c r="G41" s="217"/>
      <c r="H41" s="217"/>
      <c r="I41" s="218" t="s">
        <v>385</v>
      </c>
      <c r="J41" s="219"/>
      <c r="K41" s="219"/>
      <c r="L41" s="219"/>
      <c r="M41" s="220"/>
      <c r="N41" s="329"/>
      <c r="O41" s="329"/>
      <c r="P41" s="329"/>
      <c r="Q41" s="227"/>
      <c r="R41" s="50" t="s">
        <v>82</v>
      </c>
      <c r="V41" s="178"/>
      <c r="W41" s="178"/>
      <c r="X41" s="178"/>
      <c r="Y41" s="178"/>
      <c r="Z41" s="179"/>
      <c r="AB41" s="17" t="s">
        <v>73</v>
      </c>
      <c r="AC41" s="110"/>
      <c r="AD41" s="111" t="s">
        <v>313</v>
      </c>
      <c r="AE41" s="112"/>
      <c r="AF41" s="112"/>
    </row>
    <row r="42" spans="1:44" ht="52.2" customHeight="1" x14ac:dyDescent="0.25">
      <c r="E42" s="16"/>
      <c r="H42" s="180"/>
      <c r="I42" s="273" t="s">
        <v>84</v>
      </c>
      <c r="J42" s="273"/>
      <c r="K42" s="273"/>
      <c r="L42" s="273"/>
      <c r="M42" s="273"/>
      <c r="N42" s="91">
        <f>N36+N34+N31+N29</f>
        <v>50000</v>
      </c>
      <c r="O42" s="92">
        <v>0</v>
      </c>
      <c r="AB42" s="116" t="s">
        <v>88</v>
      </c>
      <c r="AC42" s="114" t="s">
        <v>313</v>
      </c>
      <c r="AD42" s="115" t="s">
        <v>77</v>
      </c>
      <c r="AE42" s="112"/>
      <c r="AF42" s="112"/>
    </row>
    <row r="43" spans="1:44" ht="59.4" customHeight="1" x14ac:dyDescent="0.25">
      <c r="E43" s="16"/>
      <c r="H43" s="181"/>
      <c r="I43" s="326" t="s">
        <v>85</v>
      </c>
      <c r="J43" s="326"/>
      <c r="K43" s="326"/>
      <c r="L43" s="326"/>
      <c r="M43" s="94" t="s">
        <v>313</v>
      </c>
      <c r="N43" s="93" t="s">
        <v>313</v>
      </c>
      <c r="O43" s="94" t="s">
        <v>313</v>
      </c>
    </row>
    <row r="44" spans="1:44" ht="68.25" customHeight="1" x14ac:dyDescent="0.25">
      <c r="B44" s="81" t="s">
        <v>30</v>
      </c>
      <c r="C44" s="182"/>
      <c r="D44" s="301" t="s">
        <v>86</v>
      </c>
      <c r="E44" s="302"/>
      <c r="F44" s="302"/>
      <c r="G44" s="302"/>
      <c r="H44" s="302"/>
      <c r="I44" s="302"/>
      <c r="J44" s="302"/>
      <c r="K44" s="303"/>
      <c r="L44" s="234" t="s">
        <v>87</v>
      </c>
      <c r="M44" s="234"/>
      <c r="N44" s="17" t="s">
        <v>81</v>
      </c>
      <c r="O44" s="17" t="s">
        <v>41</v>
      </c>
      <c r="P44" s="17" t="s">
        <v>42</v>
      </c>
      <c r="Q44" s="17" t="s">
        <v>46</v>
      </c>
      <c r="T44" s="30"/>
      <c r="AB44" s="117" t="s">
        <v>91</v>
      </c>
      <c r="AC44" s="183">
        <f>SUM(AD44:AP44)</f>
        <v>50000</v>
      </c>
      <c r="AD44" s="183">
        <f t="shared" ref="AD44:AI44" si="0">SUM(AD37,AD32,AD30)</f>
        <v>0</v>
      </c>
      <c r="AE44" s="183">
        <f t="shared" si="0"/>
        <v>0</v>
      </c>
      <c r="AF44" s="183">
        <f t="shared" si="0"/>
        <v>5000</v>
      </c>
      <c r="AG44" s="183">
        <f t="shared" si="0"/>
        <v>0</v>
      </c>
      <c r="AH44" s="183">
        <f t="shared" si="0"/>
        <v>0</v>
      </c>
      <c r="AI44" s="183">
        <f t="shared" si="0"/>
        <v>0</v>
      </c>
      <c r="AJ44" s="183">
        <f t="shared" ref="AJ44:AP44" si="1">SUM(AJ37,AJ32,AJ30)</f>
        <v>0</v>
      </c>
      <c r="AK44" s="183">
        <f>SUM(AK37,AK32,AK30)</f>
        <v>30000</v>
      </c>
      <c r="AL44" s="183">
        <f t="shared" si="1"/>
        <v>0</v>
      </c>
      <c r="AM44" s="183">
        <f t="shared" si="1"/>
        <v>0</v>
      </c>
      <c r="AN44" s="183">
        <f t="shared" si="1"/>
        <v>0</v>
      </c>
      <c r="AO44" s="183">
        <f t="shared" si="1"/>
        <v>0</v>
      </c>
      <c r="AP44" s="183">
        <f t="shared" si="1"/>
        <v>15000</v>
      </c>
    </row>
    <row r="45" spans="1:44" ht="39.6" customHeight="1" x14ac:dyDescent="0.25">
      <c r="B45" s="177"/>
      <c r="C45" s="184"/>
      <c r="D45" s="304" t="s">
        <v>414</v>
      </c>
      <c r="E45" s="305"/>
      <c r="F45" s="305"/>
      <c r="G45" s="305"/>
      <c r="H45" s="305"/>
      <c r="I45" s="305"/>
      <c r="J45" s="305"/>
      <c r="K45" s="306"/>
      <c r="L45" s="307">
        <v>7.0000000000000007E-2</v>
      </c>
      <c r="M45" s="308"/>
      <c r="N45" s="65">
        <f>N42*L45</f>
        <v>3500.0000000000005</v>
      </c>
      <c r="O45" s="65">
        <v>0</v>
      </c>
      <c r="P45" s="95">
        <v>0</v>
      </c>
      <c r="Q45" s="90" t="s">
        <v>341</v>
      </c>
      <c r="T45" s="178"/>
      <c r="U45" s="178"/>
      <c r="V45" s="178"/>
      <c r="W45" s="178"/>
      <c r="X45" s="178"/>
      <c r="Y45" s="178"/>
      <c r="Z45" s="179"/>
    </row>
    <row r="46" spans="1:44" ht="38.4" customHeight="1" x14ac:dyDescent="0.25">
      <c r="E46" s="16"/>
      <c r="H46" s="180" t="s">
        <v>89</v>
      </c>
      <c r="I46" s="273" t="s">
        <v>90</v>
      </c>
      <c r="J46" s="273"/>
      <c r="K46" s="273"/>
      <c r="L46" s="273"/>
      <c r="M46" s="273"/>
      <c r="N46" s="65">
        <f>N45+N42</f>
        <v>53500</v>
      </c>
      <c r="O46" s="65">
        <v>0</v>
      </c>
      <c r="AB46" s="46"/>
      <c r="AC46" s="20"/>
      <c r="AD46" s="153"/>
      <c r="AE46" s="153"/>
      <c r="AF46" s="153"/>
    </row>
    <row r="47" spans="1:44" ht="32.4" customHeight="1" x14ac:dyDescent="0.25">
      <c r="E47" s="16"/>
      <c r="H47" s="180"/>
      <c r="I47" s="273" t="s">
        <v>85</v>
      </c>
      <c r="J47" s="273"/>
      <c r="K47" s="273"/>
      <c r="L47" s="273"/>
      <c r="M47" s="95" t="s">
        <v>313</v>
      </c>
      <c r="N47" s="95" t="s">
        <v>313</v>
      </c>
      <c r="O47" s="95" t="s">
        <v>313</v>
      </c>
      <c r="AB47" s="46"/>
      <c r="AC47" s="20"/>
      <c r="AD47" s="153"/>
      <c r="AE47" s="153"/>
      <c r="AF47" s="153"/>
    </row>
    <row r="48" spans="1:44" ht="23.25" customHeight="1" x14ac:dyDescent="0.25">
      <c r="E48" s="16"/>
      <c r="H48" s="185"/>
      <c r="I48" s="185"/>
      <c r="J48" s="186"/>
      <c r="K48" s="186"/>
      <c r="AC48" s="20"/>
    </row>
    <row r="49" spans="2:26" x14ac:dyDescent="0.25">
      <c r="B49" s="234" t="s">
        <v>92</v>
      </c>
      <c r="C49" s="234"/>
      <c r="D49" s="234"/>
      <c r="E49" s="234"/>
      <c r="F49" s="234" t="s">
        <v>14</v>
      </c>
      <c r="G49" s="234"/>
      <c r="H49" s="234"/>
      <c r="I49" s="234" t="s">
        <v>93</v>
      </c>
      <c r="J49" s="234"/>
      <c r="K49" s="234" t="s">
        <v>94</v>
      </c>
      <c r="L49" s="234"/>
      <c r="N49" s="187"/>
      <c r="O49" s="187"/>
      <c r="P49" s="188"/>
      <c r="Q49" s="188"/>
      <c r="R49" s="188"/>
      <c r="S49" s="188"/>
      <c r="T49" s="188"/>
    </row>
    <row r="50" spans="2:26" ht="24" customHeight="1" x14ac:dyDescent="0.25">
      <c r="B50" s="254" t="s">
        <v>313</v>
      </c>
      <c r="C50" s="254"/>
      <c r="D50" s="254"/>
      <c r="E50" s="254"/>
      <c r="F50" s="244"/>
      <c r="G50" s="255"/>
      <c r="H50" s="255"/>
      <c r="I50" s="251"/>
      <c r="J50" s="256"/>
      <c r="K50" s="257">
        <v>0</v>
      </c>
      <c r="L50" s="257"/>
      <c r="N50" s="189"/>
      <c r="O50" s="189"/>
      <c r="P50" s="189"/>
      <c r="Q50" s="189"/>
      <c r="R50" s="189"/>
      <c r="S50" s="189"/>
      <c r="T50" s="189"/>
    </row>
    <row r="51" spans="2:26" ht="15.75" customHeight="1" x14ac:dyDescent="0.25">
      <c r="B51" s="190"/>
      <c r="C51" s="190"/>
      <c r="D51" s="190"/>
      <c r="E51" s="138"/>
      <c r="G51" s="186"/>
      <c r="H51" s="186"/>
      <c r="I51" s="186"/>
      <c r="J51" s="191"/>
      <c r="K51" s="189"/>
      <c r="N51" s="189"/>
      <c r="O51" s="189"/>
      <c r="P51" s="189"/>
      <c r="Q51" s="189"/>
      <c r="R51" s="189"/>
      <c r="S51" s="189"/>
      <c r="T51" s="189"/>
    </row>
    <row r="52" spans="2:26" x14ac:dyDescent="0.25">
      <c r="B52" s="190"/>
      <c r="C52" s="190"/>
      <c r="D52" s="190"/>
      <c r="E52" s="138"/>
      <c r="F52" s="192"/>
      <c r="G52" s="192"/>
      <c r="H52" s="192"/>
      <c r="I52" s="192"/>
      <c r="J52" s="193"/>
      <c r="K52" s="193"/>
      <c r="L52" s="193"/>
      <c r="M52" s="193"/>
      <c r="N52" s="193"/>
      <c r="O52" s="193"/>
      <c r="P52" s="193"/>
      <c r="Q52" s="193"/>
      <c r="R52" s="193"/>
      <c r="S52" s="193"/>
      <c r="T52" s="193"/>
    </row>
    <row r="54" spans="2:26" ht="57" customHeight="1" x14ac:dyDescent="0.25">
      <c r="B54" s="246" t="s">
        <v>95</v>
      </c>
      <c r="C54" s="246"/>
      <c r="D54" s="246"/>
      <c r="E54" s="246"/>
      <c r="F54" s="261" t="s">
        <v>96</v>
      </c>
      <c r="G54" s="262"/>
      <c r="H54" s="263"/>
      <c r="I54" s="261"/>
      <c r="J54" s="262"/>
      <c r="K54" s="262"/>
      <c r="L54" s="262"/>
      <c r="M54" s="263"/>
      <c r="N54" s="17" t="s">
        <v>81</v>
      </c>
      <c r="O54" s="17" t="s">
        <v>97</v>
      </c>
      <c r="P54" s="17" t="s">
        <v>41</v>
      </c>
      <c r="Q54" s="17" t="s">
        <v>98</v>
      </c>
      <c r="R54" s="17" t="s">
        <v>99</v>
      </c>
      <c r="U54" s="30"/>
    </row>
    <row r="55" spans="2:26" ht="30" customHeight="1" x14ac:dyDescent="0.25">
      <c r="B55" s="246"/>
      <c r="C55" s="246"/>
      <c r="D55" s="246"/>
      <c r="E55" s="246"/>
      <c r="F55" s="298" t="s">
        <v>313</v>
      </c>
      <c r="G55" s="299"/>
      <c r="H55" s="300"/>
      <c r="I55" s="261"/>
      <c r="J55" s="262"/>
      <c r="K55" s="262"/>
      <c r="L55" s="262"/>
      <c r="M55" s="263"/>
      <c r="N55" s="95">
        <v>0</v>
      </c>
      <c r="O55" s="95">
        <v>0</v>
      </c>
      <c r="P55" s="97">
        <v>0</v>
      </c>
      <c r="Q55" s="97">
        <v>0</v>
      </c>
      <c r="R55" s="60">
        <v>0</v>
      </c>
      <c r="V55" s="178"/>
      <c r="W55" s="178"/>
      <c r="X55" s="178"/>
      <c r="Y55" s="178"/>
      <c r="Z55" s="179"/>
    </row>
    <row r="58" spans="2:26" ht="14.1" customHeight="1" x14ac:dyDescent="0.25">
      <c r="B58" s="297" t="s">
        <v>100</v>
      </c>
      <c r="C58" s="297"/>
      <c r="D58" s="297"/>
      <c r="E58" s="297"/>
      <c r="F58" s="297"/>
      <c r="G58" s="297"/>
      <c r="H58" s="297"/>
      <c r="I58" s="297"/>
    </row>
    <row r="59" spans="2:26" ht="14.1" customHeight="1" x14ac:dyDescent="0.25">
      <c r="B59" s="248" t="s">
        <v>101</v>
      </c>
      <c r="C59" s="249"/>
      <c r="D59" s="249"/>
      <c r="E59" s="250"/>
      <c r="F59" s="248" t="s">
        <v>102</v>
      </c>
      <c r="G59" s="249"/>
      <c r="H59" s="250"/>
      <c r="I59" s="34" t="s">
        <v>63</v>
      </c>
    </row>
    <row r="60" spans="2:26" ht="156" x14ac:dyDescent="0.25">
      <c r="B60" s="251" t="s">
        <v>386</v>
      </c>
      <c r="C60" s="252"/>
      <c r="D60" s="253"/>
      <c r="E60" s="86" t="s">
        <v>347</v>
      </c>
      <c r="F60" s="251" t="s">
        <v>348</v>
      </c>
      <c r="G60" s="252"/>
      <c r="H60" s="253"/>
      <c r="I60" s="98" t="s">
        <v>445</v>
      </c>
    </row>
    <row r="61" spans="2:26" ht="192" x14ac:dyDescent="0.25">
      <c r="B61" s="251" t="s">
        <v>387</v>
      </c>
      <c r="C61" s="252"/>
      <c r="D61" s="253"/>
      <c r="E61" s="86" t="s">
        <v>388</v>
      </c>
      <c r="F61" s="251" t="s">
        <v>349</v>
      </c>
      <c r="G61" s="252"/>
      <c r="H61" s="253"/>
      <c r="I61" s="98" t="s">
        <v>445</v>
      </c>
    </row>
    <row r="62" spans="2:26" x14ac:dyDescent="0.25">
      <c r="B62" s="251"/>
      <c r="C62" s="252"/>
      <c r="D62" s="253"/>
      <c r="E62" s="86"/>
      <c r="F62" s="251"/>
      <c r="G62" s="252"/>
      <c r="H62" s="253"/>
      <c r="I62" s="86"/>
    </row>
    <row r="63" spans="2:26" x14ac:dyDescent="0.25">
      <c r="B63" s="244"/>
      <c r="C63" s="244"/>
      <c r="D63" s="244"/>
      <c r="E63" s="194"/>
      <c r="F63" s="244"/>
      <c r="G63" s="244"/>
      <c r="H63" s="244"/>
      <c r="I63" s="86"/>
    </row>
    <row r="66" spans="2:27" s="29" customFormat="1" ht="37.35" customHeight="1" x14ac:dyDescent="0.3">
      <c r="B66" s="234" t="s">
        <v>103</v>
      </c>
      <c r="C66" s="234"/>
      <c r="D66" s="234"/>
      <c r="E66" s="234"/>
      <c r="F66" s="234"/>
      <c r="G66" s="234"/>
      <c r="H66" s="234"/>
      <c r="I66" s="234"/>
      <c r="J66" s="193"/>
      <c r="O66" s="16"/>
      <c r="P66" s="16"/>
      <c r="Q66" s="193"/>
      <c r="R66" s="193"/>
      <c r="X66" s="16"/>
      <c r="Z66" s="195"/>
      <c r="AA66" s="16"/>
    </row>
    <row r="67" spans="2:27" s="29" customFormat="1" ht="22.05" customHeight="1" x14ac:dyDescent="0.3">
      <c r="B67" s="244" t="s">
        <v>313</v>
      </c>
      <c r="C67" s="245"/>
      <c r="D67" s="245"/>
      <c r="E67" s="245"/>
      <c r="F67" s="244" t="s">
        <v>313</v>
      </c>
      <c r="G67" s="244"/>
      <c r="H67" s="244"/>
      <c r="I67" s="244"/>
      <c r="X67" s="16"/>
      <c r="Z67" s="195"/>
      <c r="AA67" s="16"/>
    </row>
    <row r="68" spans="2:27" s="29" customFormat="1" ht="14.4" x14ac:dyDescent="0.3">
      <c r="E68" s="196"/>
      <c r="F68" s="16"/>
      <c r="X68" s="16"/>
      <c r="Z68" s="195"/>
      <c r="AA68" s="16"/>
    </row>
    <row r="69" spans="2:27" s="29" customFormat="1" ht="14.4" x14ac:dyDescent="0.3">
      <c r="E69" s="196"/>
      <c r="F69" s="16"/>
      <c r="X69" s="16"/>
      <c r="Z69" s="195"/>
      <c r="AA69" s="16"/>
    </row>
    <row r="70" spans="2:27" s="29" customFormat="1" ht="39" customHeight="1" x14ac:dyDescent="0.3">
      <c r="B70" s="234" t="s">
        <v>104</v>
      </c>
      <c r="C70" s="234"/>
      <c r="D70" s="234"/>
      <c r="E70" s="234"/>
      <c r="F70" s="234"/>
      <c r="G70" s="234"/>
      <c r="H70" s="234"/>
      <c r="I70" s="234"/>
      <c r="K70" s="16"/>
      <c r="L70" s="16"/>
      <c r="M70" s="16"/>
      <c r="N70" s="16"/>
      <c r="X70" s="16"/>
      <c r="Z70" s="195"/>
      <c r="AA70" s="16"/>
    </row>
    <row r="71" spans="2:27" s="29" customFormat="1" ht="20.55" customHeight="1" x14ac:dyDescent="0.3">
      <c r="B71" s="244" t="s">
        <v>313</v>
      </c>
      <c r="C71" s="245"/>
      <c r="D71" s="245"/>
      <c r="E71" s="245"/>
      <c r="F71" s="244" t="s">
        <v>313</v>
      </c>
      <c r="G71" s="244"/>
      <c r="H71" s="244"/>
      <c r="I71" s="244"/>
      <c r="K71" s="16"/>
      <c r="L71" s="16"/>
      <c r="M71" s="16"/>
      <c r="N71" s="16"/>
      <c r="X71" s="16"/>
      <c r="Z71" s="195"/>
      <c r="AA71" s="16"/>
    </row>
    <row r="73" spans="2:27" ht="14.4" customHeight="1" x14ac:dyDescent="0.25"/>
    <row r="74" spans="2:27" ht="14.1" customHeight="1" x14ac:dyDescent="0.25">
      <c r="B74" s="197"/>
      <c r="C74" s="197"/>
      <c r="D74" s="197"/>
      <c r="E74" s="197"/>
      <c r="F74" s="197"/>
      <c r="G74" s="197"/>
      <c r="H74" s="197"/>
      <c r="I74" s="197"/>
    </row>
    <row r="75" spans="2:27" ht="14.1" customHeight="1" x14ac:dyDescent="0.25">
      <c r="B75" s="197"/>
      <c r="C75" s="197"/>
      <c r="D75" s="197"/>
      <c r="E75" s="197"/>
      <c r="F75" s="197"/>
      <c r="G75" s="197"/>
      <c r="H75" s="197"/>
      <c r="I75" s="197"/>
    </row>
    <row r="76" spans="2:27" ht="14.1" customHeight="1" x14ac:dyDescent="0.25">
      <c r="B76" s="197"/>
      <c r="C76" s="197"/>
      <c r="D76" s="197"/>
      <c r="E76" s="197"/>
      <c r="F76" s="197"/>
      <c r="G76" s="197"/>
      <c r="H76" s="197"/>
      <c r="I76" s="197"/>
    </row>
    <row r="77" spans="2:27" ht="14.1" customHeight="1" x14ac:dyDescent="0.25">
      <c r="B77" s="197"/>
      <c r="C77" s="197"/>
      <c r="D77" s="197"/>
      <c r="E77" s="197"/>
      <c r="F77" s="197"/>
      <c r="G77" s="197"/>
      <c r="H77" s="197"/>
      <c r="I77" s="197"/>
    </row>
  </sheetData>
  <mergeCells count="172">
    <mergeCell ref="I47:L47"/>
    <mergeCell ref="I36:I37"/>
    <mergeCell ref="J36:J37"/>
    <mergeCell ref="I46:M46"/>
    <mergeCell ref="O36:O37"/>
    <mergeCell ref="P36:P37"/>
    <mergeCell ref="N36:N37"/>
    <mergeCell ref="I43:L43"/>
    <mergeCell ref="N39:N41"/>
    <mergeCell ref="O39:O41"/>
    <mergeCell ref="P39:P41"/>
    <mergeCell ref="K1:P1"/>
    <mergeCell ref="K2:P2"/>
    <mergeCell ref="K3:P3"/>
    <mergeCell ref="B70:I70"/>
    <mergeCell ref="B60:D60"/>
    <mergeCell ref="I55:M55"/>
    <mergeCell ref="B49:E49"/>
    <mergeCell ref="C36:C37"/>
    <mergeCell ref="D36:D37"/>
    <mergeCell ref="E36:E37"/>
    <mergeCell ref="F36:F37"/>
    <mergeCell ref="G36:G37"/>
    <mergeCell ref="N31:N32"/>
    <mergeCell ref="P31:P32"/>
    <mergeCell ref="D15:E15"/>
    <mergeCell ref="G15:I15"/>
    <mergeCell ref="J15:K15"/>
    <mergeCell ref="I27:M27"/>
    <mergeCell ref="L29:L30"/>
    <mergeCell ref="C26:E26"/>
    <mergeCell ref="H36:H37"/>
    <mergeCell ref="P29:P30"/>
    <mergeCell ref="M29:M30"/>
    <mergeCell ref="G12:I12"/>
    <mergeCell ref="J12:K12"/>
    <mergeCell ref="D13:E13"/>
    <mergeCell ref="G13:I13"/>
    <mergeCell ref="J13:K13"/>
    <mergeCell ref="G14:I14"/>
    <mergeCell ref="J14:K14"/>
    <mergeCell ref="L8:M8"/>
    <mergeCell ref="N8:P8"/>
    <mergeCell ref="D9:E11"/>
    <mergeCell ref="G9:H9"/>
    <mergeCell ref="L9:M9"/>
    <mergeCell ref="L10:M10"/>
    <mergeCell ref="B9:C9"/>
    <mergeCell ref="B5:C5"/>
    <mergeCell ref="D5:E5"/>
    <mergeCell ref="B7:C7"/>
    <mergeCell ref="D7:E7"/>
    <mergeCell ref="G7:H7"/>
    <mergeCell ref="I7:J7"/>
    <mergeCell ref="L7:M7"/>
    <mergeCell ref="B67:E67"/>
    <mergeCell ref="F67:I67"/>
    <mergeCell ref="B58:I58"/>
    <mergeCell ref="F55:H55"/>
    <mergeCell ref="B54:E55"/>
    <mergeCell ref="F54:H54"/>
    <mergeCell ref="I54:M54"/>
    <mergeCell ref="D44:K44"/>
    <mergeCell ref="L44:M44"/>
    <mergeCell ref="D45:K45"/>
    <mergeCell ref="L45:M45"/>
    <mergeCell ref="B61:D61"/>
    <mergeCell ref="B62:D62"/>
    <mergeCell ref="F61:H61"/>
    <mergeCell ref="F62:H62"/>
    <mergeCell ref="C41:E41"/>
    <mergeCell ref="F41:H41"/>
    <mergeCell ref="I41:M41"/>
    <mergeCell ref="I42:M42"/>
    <mergeCell ref="C27:E27"/>
    <mergeCell ref="C23:M23"/>
    <mergeCell ref="C24:E24"/>
    <mergeCell ref="F24:H24"/>
    <mergeCell ref="J24:J25"/>
    <mergeCell ref="L24:L25"/>
    <mergeCell ref="C25:E25"/>
    <mergeCell ref="F25:H25"/>
    <mergeCell ref="I26:M26"/>
    <mergeCell ref="K36:K37"/>
    <mergeCell ref="L36:L37"/>
    <mergeCell ref="M36:M37"/>
    <mergeCell ref="AD28:AF28"/>
    <mergeCell ref="C29:C30"/>
    <mergeCell ref="D29:D30"/>
    <mergeCell ref="E29:E30"/>
    <mergeCell ref="F29:F30"/>
    <mergeCell ref="G29:G30"/>
    <mergeCell ref="H29:H30"/>
    <mergeCell ref="I29:I30"/>
    <mergeCell ref="J29:J30"/>
    <mergeCell ref="K29:K30"/>
    <mergeCell ref="Q29:Q30"/>
    <mergeCell ref="R29:R30"/>
    <mergeCell ref="S29:S30"/>
    <mergeCell ref="N29:N30"/>
    <mergeCell ref="O29:O30"/>
    <mergeCell ref="B34:B37"/>
    <mergeCell ref="C34:E34"/>
    <mergeCell ref="I34:M34"/>
    <mergeCell ref="W36:W37"/>
    <mergeCell ref="B71:E71"/>
    <mergeCell ref="F71:I71"/>
    <mergeCell ref="C33:E33"/>
    <mergeCell ref="I33:M33"/>
    <mergeCell ref="B59:E59"/>
    <mergeCell ref="F59:H59"/>
    <mergeCell ref="F60:H60"/>
    <mergeCell ref="B63:D63"/>
    <mergeCell ref="F63:H63"/>
    <mergeCell ref="B66:I66"/>
    <mergeCell ref="F49:H49"/>
    <mergeCell ref="I49:J49"/>
    <mergeCell ref="K49:L49"/>
    <mergeCell ref="B50:E50"/>
    <mergeCell ref="F50:H50"/>
    <mergeCell ref="I50:J50"/>
    <mergeCell ref="K50:L50"/>
    <mergeCell ref="C38:E38"/>
    <mergeCell ref="F38:H38"/>
    <mergeCell ref="I38:M38"/>
    <mergeCell ref="V13:W13"/>
    <mergeCell ref="V14:W14"/>
    <mergeCell ref="V15:W15"/>
    <mergeCell ref="V16:W16"/>
    <mergeCell ref="V17:W17"/>
    <mergeCell ref="V20:W20"/>
    <mergeCell ref="B27:B32"/>
    <mergeCell ref="R31:R32"/>
    <mergeCell ref="S31:S32"/>
    <mergeCell ref="T31:T32"/>
    <mergeCell ref="U31:U32"/>
    <mergeCell ref="V31:V32"/>
    <mergeCell ref="W31:W32"/>
    <mergeCell ref="C31:C32"/>
    <mergeCell ref="D31:D32"/>
    <mergeCell ref="E31:E32"/>
    <mergeCell ref="F31:F32"/>
    <mergeCell ref="G31:G32"/>
    <mergeCell ref="C22:M22"/>
    <mergeCell ref="B13:C13"/>
    <mergeCell ref="Q31:Q32"/>
    <mergeCell ref="V18:W18"/>
    <mergeCell ref="V19:W19"/>
    <mergeCell ref="AB31:AB32"/>
    <mergeCell ref="AC31:AC32"/>
    <mergeCell ref="AD35:AF35"/>
    <mergeCell ref="AB36:AB37"/>
    <mergeCell ref="AC36:AC37"/>
    <mergeCell ref="AB29:AB30"/>
    <mergeCell ref="AC29:AC30"/>
    <mergeCell ref="C40:E40"/>
    <mergeCell ref="F40:H40"/>
    <mergeCell ref="I40:M40"/>
    <mergeCell ref="C39:E39"/>
    <mergeCell ref="F39:H39"/>
    <mergeCell ref="I39:M39"/>
    <mergeCell ref="T29:T30"/>
    <mergeCell ref="U29:U30"/>
    <mergeCell ref="V29:V30"/>
    <mergeCell ref="W29:W30"/>
    <mergeCell ref="Q36:Q37"/>
    <mergeCell ref="R36:R37"/>
    <mergeCell ref="S36:S37"/>
    <mergeCell ref="T36:T37"/>
    <mergeCell ref="U36:U37"/>
    <mergeCell ref="V36:V37"/>
    <mergeCell ref="Q39:Q41"/>
  </mergeCells>
  <phoneticPr fontId="42" type="noConversion"/>
  <conditionalFormatting sqref="AC39">
    <cfRule type="cellIs" dxfId="4" priority="12" operator="between">
      <formula>$I$26</formula>
      <formula>$K$26+30</formula>
    </cfRule>
  </conditionalFormatting>
  <conditionalFormatting sqref="AC41">
    <cfRule type="cellIs" dxfId="3" priority="1" operator="between">
      <formula>$I$26</formula>
      <formula>$K$26+30</formula>
    </cfRule>
  </conditionalFormatting>
  <conditionalFormatting sqref="AC46">
    <cfRule type="cellIs" dxfId="2" priority="7" operator="between">
      <formula>$I$26</formula>
      <formula>$K$26+30</formula>
    </cfRule>
  </conditionalFormatting>
  <conditionalFormatting sqref="AC47">
    <cfRule type="cellIs" dxfId="1" priority="24" operator="between">
      <formula>$I$29</formula>
      <formula>$K$29+30</formula>
    </cfRule>
  </conditionalFormatting>
  <conditionalFormatting sqref="AC26:AF26">
    <cfRule type="cellIs" dxfId="0" priority="21" operator="between">
      <formula>$I$29</formula>
      <formula>$K$29+30</formula>
    </cfRule>
  </conditionalFormatting>
  <pageMargins left="0.7" right="0.7" top="0.75" bottom="0.75" header="0.3" footer="0.3"/>
  <ignoredErrors>
    <ignoredError sqref="S25"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75BEA-BEB1-4B84-879F-89FAA88F0593}">
  <dimension ref="A1:R14"/>
  <sheetViews>
    <sheetView workbookViewId="0">
      <selection activeCell="E10" sqref="E10:F10"/>
    </sheetView>
  </sheetViews>
  <sheetFormatPr defaultRowHeight="14.4" x14ac:dyDescent="0.3"/>
  <cols>
    <col min="1" max="1" width="2.6640625" customWidth="1"/>
  </cols>
  <sheetData>
    <row r="1" spans="1:18" x14ac:dyDescent="0.3">
      <c r="A1" s="4"/>
      <c r="B1" s="335"/>
      <c r="C1" s="335"/>
      <c r="D1" s="335"/>
      <c r="E1" s="335"/>
      <c r="F1" s="335"/>
      <c r="G1" s="335"/>
      <c r="H1" s="335"/>
      <c r="I1" s="335"/>
      <c r="J1" s="335"/>
      <c r="K1" s="335"/>
      <c r="L1" s="335"/>
      <c r="M1" s="5"/>
      <c r="N1" s="5"/>
      <c r="O1" s="5"/>
      <c r="P1" s="5"/>
      <c r="Q1" s="5"/>
      <c r="R1" s="5"/>
    </row>
    <row r="2" spans="1:18" ht="17.399999999999999" x14ac:dyDescent="0.3">
      <c r="A2" s="4"/>
      <c r="B2" s="336" t="s">
        <v>105</v>
      </c>
      <c r="C2" s="336"/>
      <c r="D2" s="336"/>
      <c r="E2" s="336"/>
      <c r="F2" s="336"/>
      <c r="G2" s="336"/>
      <c r="H2" s="336"/>
      <c r="I2" s="336"/>
      <c r="J2" s="336"/>
      <c r="K2" s="336"/>
      <c r="L2" s="336"/>
      <c r="M2" s="6"/>
      <c r="N2" s="6"/>
      <c r="O2" s="6"/>
      <c r="P2" s="6"/>
      <c r="Q2" s="6"/>
      <c r="R2" s="6"/>
    </row>
    <row r="3" spans="1:18" x14ac:dyDescent="0.3">
      <c r="A3" s="4"/>
      <c r="B3" s="7"/>
      <c r="C3" s="7"/>
      <c r="D3" s="8"/>
      <c r="E3" s="8"/>
      <c r="F3" s="8"/>
      <c r="G3" s="8"/>
      <c r="H3" s="4"/>
      <c r="I3" s="4"/>
      <c r="J3" s="4"/>
      <c r="K3" s="4"/>
      <c r="L3" s="4"/>
      <c r="M3" s="4"/>
      <c r="N3" s="4"/>
      <c r="O3" s="4"/>
      <c r="P3" s="4"/>
      <c r="Q3" s="4"/>
      <c r="R3" s="4"/>
    </row>
    <row r="4" spans="1:18" ht="28.5" customHeight="1" x14ac:dyDescent="0.3">
      <c r="A4" s="4"/>
      <c r="B4" s="337" t="s">
        <v>106</v>
      </c>
      <c r="C4" s="337"/>
      <c r="D4" s="338" t="s">
        <v>344</v>
      </c>
      <c r="E4" s="338"/>
      <c r="F4" s="338"/>
      <c r="G4" s="338"/>
      <c r="H4" s="338"/>
      <c r="I4" s="338"/>
      <c r="J4" s="338"/>
      <c r="K4" s="338"/>
      <c r="L4" s="338"/>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4"/>
      <c r="B6" s="339" t="s">
        <v>107</v>
      </c>
      <c r="C6" s="339"/>
      <c r="D6" s="339"/>
      <c r="E6" s="339"/>
      <c r="F6" s="339"/>
      <c r="G6" s="339"/>
      <c r="H6" s="339"/>
      <c r="I6" s="339"/>
      <c r="J6" s="339"/>
      <c r="K6" s="339"/>
      <c r="L6" s="339"/>
      <c r="M6" s="4"/>
      <c r="N6" s="4"/>
      <c r="O6" s="4"/>
      <c r="P6" s="4"/>
      <c r="Q6" s="4"/>
      <c r="R6" s="4"/>
    </row>
    <row r="7" spans="1:18" x14ac:dyDescent="0.3">
      <c r="A7" s="4"/>
      <c r="B7" s="4"/>
      <c r="C7" s="4"/>
      <c r="D7" s="4"/>
      <c r="E7" s="4"/>
      <c r="F7" s="4"/>
      <c r="G7" s="4"/>
      <c r="H7" s="4"/>
      <c r="I7" s="4"/>
      <c r="J7" s="4"/>
      <c r="K7" s="4"/>
      <c r="L7" s="4"/>
      <c r="M7" s="4"/>
      <c r="N7" s="4"/>
      <c r="O7" s="4"/>
      <c r="P7" s="4"/>
      <c r="Q7" s="4"/>
      <c r="R7" s="4"/>
    </row>
    <row r="8" spans="1:18" x14ac:dyDescent="0.3">
      <c r="A8" s="4"/>
      <c r="B8" s="340" t="s">
        <v>108</v>
      </c>
      <c r="C8" s="341"/>
      <c r="D8" s="341"/>
      <c r="E8" s="341"/>
      <c r="F8" s="341"/>
      <c r="G8" s="341"/>
      <c r="H8" s="341"/>
      <c r="I8" s="341"/>
      <c r="J8" s="342"/>
      <c r="K8" s="343" t="s">
        <v>109</v>
      </c>
      <c r="L8" s="343"/>
      <c r="M8" s="4"/>
      <c r="N8" s="4"/>
      <c r="O8" s="4"/>
      <c r="P8" s="4"/>
      <c r="Q8" s="4"/>
      <c r="R8" s="4"/>
    </row>
    <row r="9" spans="1:18" x14ac:dyDescent="0.3">
      <c r="A9" s="4"/>
      <c r="B9" s="344" t="s">
        <v>110</v>
      </c>
      <c r="C9" s="344"/>
      <c r="D9" s="344"/>
      <c r="E9" s="345" t="s">
        <v>111</v>
      </c>
      <c r="F9" s="345"/>
      <c r="G9" s="345" t="s">
        <v>112</v>
      </c>
      <c r="H9" s="345"/>
      <c r="I9" s="346" t="s">
        <v>113</v>
      </c>
      <c r="J9" s="347"/>
      <c r="K9" s="343"/>
      <c r="L9" s="343"/>
      <c r="M9" s="4"/>
      <c r="N9" s="4"/>
      <c r="O9" s="4"/>
      <c r="P9" s="4"/>
      <c r="Q9" s="4"/>
      <c r="R9" s="4"/>
    </row>
    <row r="10" spans="1:18" x14ac:dyDescent="0.3">
      <c r="A10" s="4"/>
      <c r="B10" s="348">
        <v>1</v>
      </c>
      <c r="C10" s="348"/>
      <c r="D10" s="348"/>
      <c r="E10" s="349">
        <v>2</v>
      </c>
      <c r="F10" s="349"/>
      <c r="G10" s="348">
        <v>3</v>
      </c>
      <c r="H10" s="348"/>
      <c r="I10" s="350">
        <v>4</v>
      </c>
      <c r="J10" s="351"/>
      <c r="K10" s="334">
        <v>5</v>
      </c>
      <c r="L10" s="334"/>
      <c r="M10" s="4"/>
      <c r="N10" s="4"/>
      <c r="O10" s="4"/>
      <c r="P10" s="4"/>
      <c r="Q10" s="4"/>
      <c r="R10" s="4"/>
    </row>
    <row r="11" spans="1:18" x14ac:dyDescent="0.3">
      <c r="A11" s="4"/>
      <c r="B11" s="330"/>
      <c r="C11" s="330"/>
      <c r="D11" s="330"/>
      <c r="E11" s="330"/>
      <c r="F11" s="330"/>
      <c r="G11" s="331"/>
      <c r="H11" s="331"/>
      <c r="I11" s="332"/>
      <c r="J11" s="332"/>
      <c r="K11" s="333"/>
      <c r="L11" s="333"/>
      <c r="M11" s="4"/>
      <c r="N11" s="4"/>
      <c r="O11" s="4"/>
      <c r="P11" s="4"/>
      <c r="Q11" s="4"/>
      <c r="R11" s="4"/>
    </row>
    <row r="12" spans="1:18" x14ac:dyDescent="0.3">
      <c r="A12" s="4"/>
      <c r="B12" s="4"/>
      <c r="C12" s="4"/>
      <c r="D12" s="4"/>
      <c r="E12" s="4"/>
      <c r="F12" s="4"/>
      <c r="G12" s="4"/>
      <c r="H12" s="4"/>
      <c r="I12" s="4"/>
      <c r="J12" s="4"/>
      <c r="K12" s="4"/>
      <c r="L12" s="4"/>
      <c r="M12" s="4"/>
      <c r="N12" s="4"/>
      <c r="O12" s="4"/>
      <c r="P12" s="4"/>
      <c r="Q12" s="4"/>
      <c r="R12" s="4"/>
    </row>
    <row r="13" spans="1:18" x14ac:dyDescent="0.3">
      <c r="A13" s="4"/>
      <c r="B13" s="4"/>
      <c r="C13" s="4"/>
      <c r="D13" s="4"/>
      <c r="E13" s="4"/>
      <c r="F13" s="4"/>
      <c r="G13" s="4"/>
      <c r="H13" s="4"/>
      <c r="I13" s="4"/>
      <c r="J13" s="4"/>
      <c r="K13" s="4"/>
      <c r="L13" s="4"/>
      <c r="M13" s="4"/>
      <c r="N13" s="4"/>
      <c r="O13" s="4"/>
      <c r="P13" s="4"/>
      <c r="Q13" s="4"/>
      <c r="R13" s="4"/>
    </row>
    <row r="14" spans="1:18" x14ac:dyDescent="0.3">
      <c r="A14" s="4"/>
      <c r="B14" s="4"/>
      <c r="C14" s="4"/>
      <c r="D14" s="4"/>
      <c r="E14" s="4"/>
      <c r="F14" s="4"/>
      <c r="G14" s="4"/>
      <c r="H14" s="4"/>
      <c r="I14" s="4"/>
      <c r="J14" s="4"/>
      <c r="K14" s="4"/>
      <c r="L14" s="4"/>
      <c r="M14" s="4"/>
      <c r="N14" s="4"/>
      <c r="O14" s="4"/>
      <c r="P14" s="4"/>
      <c r="Q14" s="4"/>
      <c r="R14" s="4"/>
    </row>
  </sheetData>
  <mergeCells count="21">
    <mergeCell ref="K10:L10"/>
    <mergeCell ref="B1:L1"/>
    <mergeCell ref="B2:L2"/>
    <mergeCell ref="B4:C4"/>
    <mergeCell ref="D4:L4"/>
    <mergeCell ref="B6:L6"/>
    <mergeCell ref="B8:J8"/>
    <mergeCell ref="K8:L9"/>
    <mergeCell ref="B9:D9"/>
    <mergeCell ref="E9:F9"/>
    <mergeCell ref="G9:H9"/>
    <mergeCell ref="I9:J9"/>
    <mergeCell ref="B10:D10"/>
    <mergeCell ref="E10:F10"/>
    <mergeCell ref="G10:H10"/>
    <mergeCell ref="I10:J10"/>
    <mergeCell ref="B11:D11"/>
    <mergeCell ref="E11:F11"/>
    <mergeCell ref="G11:H11"/>
    <mergeCell ref="I11:J11"/>
    <mergeCell ref="K11:L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3C82-303A-4465-B0C9-84B84F05B29B}">
  <dimension ref="A1:AC21"/>
  <sheetViews>
    <sheetView zoomScale="70" zoomScaleNormal="70" workbookViewId="0">
      <selection activeCell="AH15" sqref="AH15"/>
    </sheetView>
  </sheetViews>
  <sheetFormatPr defaultRowHeight="14.4" x14ac:dyDescent="0.3"/>
  <cols>
    <col min="1" max="1" width="2.33203125" customWidth="1"/>
    <col min="3" max="3" width="15.6640625" customWidth="1"/>
    <col min="21" max="21" width="9.21875" bestFit="1" customWidth="1"/>
    <col min="27" max="27" width="10.44140625" customWidth="1"/>
    <col min="29" max="29" width="11.77734375" customWidth="1"/>
  </cols>
  <sheetData>
    <row r="1" spans="1:29" x14ac:dyDescent="0.3">
      <c r="A1" s="2"/>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row>
    <row r="2" spans="1:29" ht="17.399999999999999" x14ac:dyDescent="0.3">
      <c r="A2" s="2"/>
      <c r="B2" s="371" t="s">
        <v>114</v>
      </c>
      <c r="C2" s="371"/>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row>
    <row r="3" spans="1:29" x14ac:dyDescent="0.3">
      <c r="A3" s="2"/>
      <c r="B3" s="2"/>
      <c r="C3" s="2"/>
      <c r="D3" s="2"/>
      <c r="E3" s="2"/>
      <c r="F3" s="2"/>
      <c r="G3" s="2"/>
      <c r="H3" s="2"/>
      <c r="I3" s="2"/>
      <c r="J3" s="2"/>
      <c r="K3" s="2"/>
      <c r="L3" s="2"/>
      <c r="M3" s="2"/>
      <c r="N3" s="2"/>
      <c r="O3" s="2"/>
      <c r="P3" s="2"/>
      <c r="Q3" s="2"/>
      <c r="R3" s="2"/>
      <c r="S3" s="2"/>
      <c r="T3" s="2"/>
      <c r="U3" s="2"/>
      <c r="V3" s="32"/>
      <c r="W3" s="2"/>
      <c r="X3" s="2"/>
      <c r="Y3" s="28"/>
      <c r="Z3" s="28"/>
      <c r="AA3" s="2"/>
      <c r="AB3" s="2"/>
      <c r="AC3" s="2"/>
    </row>
    <row r="4" spans="1:29" ht="15.6" x14ac:dyDescent="0.3">
      <c r="A4" s="2"/>
      <c r="B4" s="369" t="s">
        <v>115</v>
      </c>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row>
    <row r="5" spans="1:29" x14ac:dyDescent="0.3">
      <c r="A5" s="2"/>
      <c r="B5" s="2"/>
      <c r="C5" s="2"/>
      <c r="D5" s="2"/>
      <c r="E5" s="2"/>
      <c r="F5" s="2"/>
      <c r="G5" s="2"/>
      <c r="H5" s="2"/>
      <c r="I5" s="2"/>
      <c r="J5" s="2"/>
      <c r="K5" s="2"/>
      <c r="L5" s="2"/>
      <c r="M5" s="2"/>
      <c r="N5" s="2"/>
      <c r="O5" s="2"/>
      <c r="P5" s="2"/>
      <c r="Q5" s="2"/>
      <c r="R5" s="2"/>
      <c r="S5" s="2"/>
      <c r="T5" s="2"/>
      <c r="U5" s="2"/>
      <c r="V5" s="32"/>
      <c r="W5" s="2"/>
      <c r="X5" s="2"/>
      <c r="Y5" s="28"/>
      <c r="Z5" s="28"/>
      <c r="AA5" s="2"/>
      <c r="AB5" s="2"/>
      <c r="AC5" s="2"/>
    </row>
    <row r="6" spans="1:29" x14ac:dyDescent="0.3">
      <c r="A6" s="2"/>
      <c r="B6" s="366" t="s">
        <v>116</v>
      </c>
      <c r="C6" s="366"/>
      <c r="D6" s="366"/>
      <c r="E6" s="366"/>
      <c r="F6" s="366"/>
      <c r="G6" s="372">
        <f>U17</f>
        <v>21400</v>
      </c>
      <c r="H6" s="373"/>
      <c r="I6" s="373"/>
      <c r="J6" s="373"/>
      <c r="K6" s="373"/>
      <c r="L6" s="373"/>
      <c r="M6" s="373"/>
      <c r="N6" s="373"/>
      <c r="O6" s="373"/>
      <c r="P6" s="373"/>
      <c r="Q6" s="373"/>
      <c r="R6" s="373"/>
      <c r="S6" s="373"/>
      <c r="T6" s="373"/>
      <c r="U6" s="373"/>
      <c r="V6" s="373"/>
      <c r="W6" s="373"/>
      <c r="X6" s="373"/>
      <c r="Y6" s="373"/>
      <c r="Z6" s="373"/>
      <c r="AA6" s="373"/>
      <c r="AB6" s="373"/>
      <c r="AC6" s="373"/>
    </row>
    <row r="7" spans="1:29" x14ac:dyDescent="0.3">
      <c r="A7" s="2"/>
      <c r="B7" s="366" t="s">
        <v>117</v>
      </c>
      <c r="C7" s="366"/>
      <c r="D7" s="366"/>
      <c r="E7" s="366"/>
      <c r="F7" s="366"/>
      <c r="G7" s="370">
        <v>15000</v>
      </c>
      <c r="H7" s="370"/>
      <c r="I7" s="370"/>
      <c r="J7" s="370"/>
      <c r="K7" s="370"/>
      <c r="L7" s="370"/>
      <c r="M7" s="370"/>
      <c r="N7" s="370"/>
      <c r="O7" s="370"/>
      <c r="P7" s="370"/>
      <c r="Q7" s="370"/>
      <c r="R7" s="370"/>
      <c r="S7" s="370"/>
      <c r="T7" s="370"/>
      <c r="U7" s="370"/>
      <c r="V7" s="370"/>
      <c r="W7" s="370"/>
      <c r="X7" s="370"/>
      <c r="Y7" s="370"/>
      <c r="Z7" s="370"/>
      <c r="AA7" s="370"/>
      <c r="AB7" s="370"/>
      <c r="AC7" s="370"/>
    </row>
    <row r="8" spans="1:29" ht="33" customHeight="1" x14ac:dyDescent="0.3">
      <c r="A8" s="2"/>
      <c r="B8" s="366" t="s">
        <v>118</v>
      </c>
      <c r="C8" s="366"/>
      <c r="D8" s="366"/>
      <c r="E8" s="366"/>
      <c r="F8" s="366"/>
      <c r="G8" s="367">
        <v>15000</v>
      </c>
      <c r="H8" s="367"/>
      <c r="I8" s="367"/>
      <c r="J8" s="367"/>
      <c r="K8" s="367"/>
      <c r="L8" s="367"/>
      <c r="M8" s="367"/>
      <c r="N8" s="367"/>
      <c r="O8" s="367"/>
      <c r="P8" s="367"/>
      <c r="Q8" s="367"/>
      <c r="R8" s="367"/>
      <c r="S8" s="367"/>
      <c r="T8" s="367"/>
      <c r="U8" s="367"/>
      <c r="V8" s="367"/>
      <c r="W8" s="367"/>
      <c r="X8" s="367"/>
      <c r="Y8" s="367"/>
      <c r="Z8" s="367"/>
      <c r="AA8" s="367"/>
      <c r="AB8" s="367"/>
      <c r="AC8" s="367"/>
    </row>
    <row r="9" spans="1:29" x14ac:dyDescent="0.3">
      <c r="A9" s="2"/>
      <c r="B9" s="2"/>
      <c r="C9" s="2"/>
      <c r="D9" s="2"/>
      <c r="E9" s="2"/>
      <c r="F9" s="2"/>
      <c r="G9" s="2"/>
      <c r="H9" s="2"/>
      <c r="I9" s="2"/>
      <c r="J9" s="2"/>
      <c r="K9" s="2"/>
      <c r="L9" s="2"/>
      <c r="M9" s="2"/>
      <c r="N9" s="2"/>
      <c r="O9" s="2"/>
      <c r="P9" s="2"/>
      <c r="Q9" s="2"/>
      <c r="R9" s="2"/>
      <c r="S9" s="2"/>
      <c r="T9" s="2"/>
      <c r="U9" s="2"/>
      <c r="V9" s="32"/>
      <c r="W9" s="2"/>
      <c r="X9" s="2"/>
      <c r="Y9" s="28"/>
      <c r="Z9" s="28"/>
      <c r="AA9" s="2"/>
      <c r="AB9" s="2"/>
      <c r="AC9" s="2"/>
    </row>
    <row r="10" spans="1:29" ht="100.5" customHeight="1" x14ac:dyDescent="0.3">
      <c r="A10" s="2"/>
      <c r="B10" s="368" t="s">
        <v>119</v>
      </c>
      <c r="C10" s="368"/>
      <c r="D10" s="368"/>
      <c r="E10" s="368"/>
      <c r="F10" s="368"/>
      <c r="G10" s="368"/>
      <c r="H10" s="368"/>
      <c r="I10" s="368"/>
      <c r="J10" s="368"/>
      <c r="K10" s="368"/>
      <c r="L10" s="368"/>
      <c r="M10" s="368"/>
      <c r="N10" s="368"/>
      <c r="O10" s="368"/>
      <c r="P10" s="368"/>
      <c r="Q10" s="368"/>
      <c r="R10" s="368"/>
      <c r="S10" s="368"/>
      <c r="T10" s="368"/>
      <c r="U10" s="368"/>
      <c r="V10" s="368"/>
      <c r="W10" s="368"/>
      <c r="X10" s="368"/>
      <c r="Y10" s="368"/>
      <c r="Z10" s="368"/>
      <c r="AA10" s="368"/>
      <c r="AB10" s="368"/>
      <c r="AC10" s="368"/>
    </row>
    <row r="11" spans="1:29" x14ac:dyDescent="0.3">
      <c r="A11" s="2"/>
      <c r="B11" s="2"/>
      <c r="C11" s="2"/>
      <c r="D11" s="2"/>
      <c r="E11" s="2"/>
      <c r="F11" s="2"/>
      <c r="G11" s="2"/>
      <c r="H11" s="2"/>
      <c r="I11" s="2"/>
      <c r="J11" s="2"/>
      <c r="K11" s="2"/>
      <c r="L11" s="2"/>
      <c r="M11" s="2"/>
      <c r="N11" s="2"/>
      <c r="O11" s="2"/>
      <c r="P11" s="2"/>
      <c r="Q11" s="2"/>
      <c r="R11" s="2"/>
      <c r="S11" s="2"/>
      <c r="T11" s="2"/>
      <c r="U11" s="2"/>
      <c r="V11" s="32"/>
      <c r="W11" s="2"/>
      <c r="X11" s="2"/>
      <c r="Y11" s="28"/>
      <c r="Z11" s="28"/>
      <c r="AA11" s="2"/>
      <c r="AB11" s="2"/>
      <c r="AC11" s="2"/>
    </row>
    <row r="12" spans="1:29" ht="15.6" x14ac:dyDescent="0.3">
      <c r="A12" s="2"/>
      <c r="B12" s="369" t="s">
        <v>120</v>
      </c>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row>
    <row r="13" spans="1:29" x14ac:dyDescent="0.3">
      <c r="A13" s="2"/>
      <c r="B13" s="2"/>
      <c r="C13" s="2"/>
      <c r="D13" s="2"/>
      <c r="E13" s="2"/>
      <c r="F13" s="2"/>
      <c r="G13" s="2"/>
      <c r="H13" s="2"/>
      <c r="I13" s="2"/>
      <c r="J13" s="2"/>
      <c r="K13" s="2"/>
      <c r="L13" s="2"/>
      <c r="M13" s="2"/>
      <c r="N13" s="2"/>
      <c r="O13" s="2"/>
      <c r="P13" s="2"/>
      <c r="Q13" s="31"/>
      <c r="R13" s="2"/>
      <c r="S13" s="2"/>
      <c r="T13" s="2"/>
      <c r="U13" s="2"/>
      <c r="V13" s="32"/>
      <c r="W13" s="2"/>
      <c r="X13" s="2"/>
      <c r="Y13" s="28"/>
      <c r="Z13" s="28"/>
      <c r="AA13" s="2"/>
      <c r="AB13" s="2"/>
      <c r="AC13" s="2"/>
    </row>
    <row r="14" spans="1:29" x14ac:dyDescent="0.3">
      <c r="A14" s="2"/>
      <c r="B14" s="360" t="s">
        <v>121</v>
      </c>
      <c r="C14" s="364" t="s">
        <v>96</v>
      </c>
      <c r="D14" s="360" t="s">
        <v>122</v>
      </c>
      <c r="E14" s="360" t="s">
        <v>123</v>
      </c>
      <c r="F14" s="360" t="s">
        <v>124</v>
      </c>
      <c r="G14" s="360" t="s">
        <v>125</v>
      </c>
      <c r="H14" s="360" t="s">
        <v>126</v>
      </c>
      <c r="I14" s="360" t="s">
        <v>127</v>
      </c>
      <c r="J14" s="360" t="s">
        <v>128</v>
      </c>
      <c r="K14" s="361" t="s">
        <v>129</v>
      </c>
      <c r="L14" s="362"/>
      <c r="M14" s="362"/>
      <c r="N14" s="362"/>
      <c r="O14" s="362"/>
      <c r="P14" s="362"/>
      <c r="Q14" s="362"/>
      <c r="R14" s="362"/>
      <c r="S14" s="362"/>
      <c r="T14" s="362"/>
      <c r="U14" s="362"/>
      <c r="V14" s="362"/>
      <c r="W14" s="363"/>
      <c r="X14" s="200"/>
      <c r="Y14" s="199"/>
      <c r="Z14" s="199"/>
      <c r="AA14" s="360" t="s">
        <v>130</v>
      </c>
      <c r="AB14" s="364" t="s">
        <v>131</v>
      </c>
      <c r="AC14" s="360" t="s">
        <v>71</v>
      </c>
    </row>
    <row r="15" spans="1:29" ht="224.4" x14ac:dyDescent="0.3">
      <c r="A15" s="2"/>
      <c r="B15" s="360"/>
      <c r="C15" s="365"/>
      <c r="D15" s="360"/>
      <c r="E15" s="360"/>
      <c r="F15" s="360"/>
      <c r="G15" s="360"/>
      <c r="H15" s="360"/>
      <c r="I15" s="360"/>
      <c r="J15" s="360"/>
      <c r="K15" s="199" t="s">
        <v>132</v>
      </c>
      <c r="L15" s="199" t="s">
        <v>133</v>
      </c>
      <c r="M15" s="199" t="s">
        <v>112</v>
      </c>
      <c r="N15" s="199" t="s">
        <v>134</v>
      </c>
      <c r="O15" s="199" t="s">
        <v>135</v>
      </c>
      <c r="P15" s="199" t="s">
        <v>136</v>
      </c>
      <c r="Q15" s="199" t="s">
        <v>137</v>
      </c>
      <c r="R15" s="199" t="s">
        <v>138</v>
      </c>
      <c r="S15" s="199" t="s">
        <v>139</v>
      </c>
      <c r="T15" s="199" t="s">
        <v>140</v>
      </c>
      <c r="U15" s="199" t="s">
        <v>141</v>
      </c>
      <c r="V15" s="199" t="s">
        <v>142</v>
      </c>
      <c r="W15" s="199" t="s">
        <v>41</v>
      </c>
      <c r="X15" s="199" t="s">
        <v>143</v>
      </c>
      <c r="Y15" s="199" t="s">
        <v>144</v>
      </c>
      <c r="Z15" s="199" t="s">
        <v>145</v>
      </c>
      <c r="AA15" s="360"/>
      <c r="AB15" s="365"/>
      <c r="AC15" s="360"/>
    </row>
    <row r="16" spans="1:29" x14ac:dyDescent="0.3">
      <c r="A16" s="2"/>
      <c r="B16" s="39">
        <v>1</v>
      </c>
      <c r="C16" s="39">
        <v>2</v>
      </c>
      <c r="D16" s="39">
        <v>3</v>
      </c>
      <c r="E16" s="39">
        <v>4</v>
      </c>
      <c r="F16" s="39">
        <v>5</v>
      </c>
      <c r="G16" s="39">
        <v>6</v>
      </c>
      <c r="H16" s="39">
        <v>7</v>
      </c>
      <c r="I16" s="39">
        <v>8</v>
      </c>
      <c r="J16" s="39">
        <v>9</v>
      </c>
      <c r="K16" s="39">
        <v>10</v>
      </c>
      <c r="L16" s="39">
        <v>11</v>
      </c>
      <c r="M16" s="39">
        <v>12</v>
      </c>
      <c r="N16" s="39">
        <v>13</v>
      </c>
      <c r="O16" s="39">
        <v>14</v>
      </c>
      <c r="P16" s="39">
        <v>15</v>
      </c>
      <c r="Q16" s="39">
        <v>16</v>
      </c>
      <c r="R16" s="39">
        <v>17</v>
      </c>
      <c r="S16" s="39">
        <v>18</v>
      </c>
      <c r="T16" s="39">
        <v>19</v>
      </c>
      <c r="U16" s="39">
        <v>20</v>
      </c>
      <c r="V16" s="39">
        <v>21</v>
      </c>
      <c r="W16" s="39">
        <v>22</v>
      </c>
      <c r="X16" s="39">
        <v>23</v>
      </c>
      <c r="Y16" s="39">
        <v>24</v>
      </c>
      <c r="Z16" s="39">
        <v>25</v>
      </c>
      <c r="AA16" s="39">
        <v>26</v>
      </c>
      <c r="AB16" s="39">
        <v>27</v>
      </c>
      <c r="AC16" s="39">
        <v>28</v>
      </c>
    </row>
    <row r="17" spans="1:29" ht="24" x14ac:dyDescent="0.3">
      <c r="A17" s="13"/>
      <c r="B17" s="352" t="s">
        <v>146</v>
      </c>
      <c r="C17" s="352"/>
      <c r="D17" s="352"/>
      <c r="E17" s="352"/>
      <c r="F17" s="352"/>
      <c r="G17" s="352"/>
      <c r="H17" s="352"/>
      <c r="I17" s="352"/>
      <c r="J17" s="352"/>
      <c r="K17" s="352"/>
      <c r="L17" s="352"/>
      <c r="M17" s="352"/>
      <c r="N17" s="352"/>
      <c r="O17" s="352"/>
      <c r="P17" s="352"/>
      <c r="Q17" s="352"/>
      <c r="R17" s="352"/>
      <c r="S17" s="352"/>
      <c r="T17" s="352"/>
      <c r="U17" s="66">
        <f>U18+U21+U19</f>
        <v>21400</v>
      </c>
      <c r="V17" s="57" t="s">
        <v>341</v>
      </c>
      <c r="W17" s="75" t="s">
        <v>435</v>
      </c>
      <c r="X17" s="75" t="s">
        <v>435</v>
      </c>
      <c r="Y17" s="75" t="s">
        <v>435</v>
      </c>
      <c r="Z17" s="75" t="s">
        <v>435</v>
      </c>
      <c r="AA17" s="353"/>
      <c r="AB17" s="354"/>
      <c r="AC17" s="355"/>
    </row>
    <row r="18" spans="1:29" ht="132" x14ac:dyDescent="0.3">
      <c r="A18" s="2"/>
      <c r="B18" s="40">
        <v>1</v>
      </c>
      <c r="C18" s="40" t="s">
        <v>406</v>
      </c>
      <c r="D18" s="40" t="s">
        <v>431</v>
      </c>
      <c r="E18" s="40" t="s">
        <v>432</v>
      </c>
      <c r="F18" s="40" t="s">
        <v>430</v>
      </c>
      <c r="G18" s="40" t="s">
        <v>390</v>
      </c>
      <c r="H18" s="77" t="s">
        <v>433</v>
      </c>
      <c r="I18" s="77">
        <v>123456789</v>
      </c>
      <c r="J18" s="77" t="s">
        <v>391</v>
      </c>
      <c r="K18" s="77" t="s">
        <v>392</v>
      </c>
      <c r="L18" s="77" t="s">
        <v>393</v>
      </c>
      <c r="M18" s="77" t="s">
        <v>395</v>
      </c>
      <c r="N18" s="77" t="s">
        <v>396</v>
      </c>
      <c r="O18" s="56" t="s">
        <v>313</v>
      </c>
      <c r="P18" s="56" t="s">
        <v>313</v>
      </c>
      <c r="Q18" s="56" t="s">
        <v>313</v>
      </c>
      <c r="R18" s="56" t="s">
        <v>313</v>
      </c>
      <c r="S18" s="56" t="s">
        <v>313</v>
      </c>
      <c r="T18" s="56" t="s">
        <v>313</v>
      </c>
      <c r="U18" s="79">
        <v>20000</v>
      </c>
      <c r="V18" s="56" t="s">
        <v>341</v>
      </c>
      <c r="W18" s="50" t="s">
        <v>436</v>
      </c>
      <c r="X18" s="50" t="s">
        <v>436</v>
      </c>
      <c r="Y18" s="50" t="s">
        <v>436</v>
      </c>
      <c r="Z18" s="50" t="s">
        <v>436</v>
      </c>
      <c r="AA18" s="41" t="s">
        <v>438</v>
      </c>
      <c r="AB18" s="50" t="s">
        <v>437</v>
      </c>
      <c r="AC18" s="80" t="s">
        <v>147</v>
      </c>
    </row>
    <row r="19" spans="1:29" x14ac:dyDescent="0.3">
      <c r="A19" s="2"/>
      <c r="B19" s="74" t="s">
        <v>77</v>
      </c>
      <c r="C19" s="74" t="s">
        <v>77</v>
      </c>
      <c r="D19" s="74" t="s">
        <v>77</v>
      </c>
      <c r="E19" s="74" t="s">
        <v>77</v>
      </c>
      <c r="F19" s="74" t="s">
        <v>77</v>
      </c>
      <c r="G19" s="74" t="s">
        <v>77</v>
      </c>
      <c r="H19" s="78" t="s">
        <v>77</v>
      </c>
      <c r="I19" s="78" t="s">
        <v>77</v>
      </c>
      <c r="J19" s="78" t="s">
        <v>77</v>
      </c>
      <c r="K19" s="78" t="s">
        <v>77</v>
      </c>
      <c r="L19" s="78" t="s">
        <v>77</v>
      </c>
      <c r="M19" s="78" t="s">
        <v>77</v>
      </c>
      <c r="N19" s="78" t="s">
        <v>77</v>
      </c>
      <c r="O19" s="56" t="s">
        <v>77</v>
      </c>
      <c r="P19" s="56" t="s">
        <v>77</v>
      </c>
      <c r="Q19" s="56" t="s">
        <v>77</v>
      </c>
      <c r="R19" s="56" t="s">
        <v>77</v>
      </c>
      <c r="S19" s="56" t="s">
        <v>77</v>
      </c>
      <c r="T19" s="56" t="s">
        <v>77</v>
      </c>
      <c r="U19" s="38"/>
      <c r="V19" s="50" t="s">
        <v>77</v>
      </c>
      <c r="W19" s="50" t="s">
        <v>77</v>
      </c>
      <c r="X19" s="50" t="s">
        <v>77</v>
      </c>
      <c r="Y19" s="50" t="s">
        <v>77</v>
      </c>
      <c r="Z19" s="50" t="s">
        <v>77</v>
      </c>
      <c r="AA19" s="41" t="s">
        <v>77</v>
      </c>
      <c r="AB19" s="50" t="s">
        <v>77</v>
      </c>
      <c r="AC19" s="41" t="s">
        <v>77</v>
      </c>
    </row>
    <row r="20" spans="1:29" ht="68.400000000000006" x14ac:dyDescent="0.3">
      <c r="A20" s="2"/>
      <c r="B20" s="61" t="s">
        <v>148</v>
      </c>
      <c r="C20" s="62" t="s">
        <v>313</v>
      </c>
      <c r="D20" s="356"/>
      <c r="E20" s="357"/>
      <c r="F20" s="358"/>
      <c r="G20" s="52" t="s">
        <v>394</v>
      </c>
      <c r="H20" s="49"/>
      <c r="I20" s="49"/>
      <c r="J20" s="49"/>
      <c r="K20" s="49"/>
      <c r="L20" s="49"/>
      <c r="M20" s="49"/>
      <c r="N20" s="53"/>
      <c r="O20" s="49"/>
      <c r="P20" s="49"/>
      <c r="Q20" s="49"/>
      <c r="R20" s="49"/>
      <c r="S20" s="49"/>
      <c r="T20" s="49"/>
      <c r="U20" s="54" t="s">
        <v>313</v>
      </c>
      <c r="V20" s="55" t="s">
        <v>313</v>
      </c>
      <c r="W20" s="55"/>
      <c r="X20" s="55"/>
      <c r="Y20" s="55"/>
      <c r="Z20" s="55"/>
      <c r="AA20" s="55"/>
      <c r="AB20" s="55"/>
      <c r="AC20" s="56"/>
    </row>
    <row r="21" spans="1:29" ht="132" x14ac:dyDescent="0.3">
      <c r="A21" s="63"/>
      <c r="B21" s="64" t="s">
        <v>149</v>
      </c>
      <c r="C21" s="70" t="s">
        <v>406</v>
      </c>
      <c r="D21" s="359"/>
      <c r="E21" s="359"/>
      <c r="F21" s="359"/>
      <c r="G21" s="359"/>
      <c r="H21" s="359"/>
      <c r="I21" s="359"/>
      <c r="J21" s="359"/>
      <c r="K21" s="359"/>
      <c r="L21" s="359"/>
      <c r="M21" s="359"/>
      <c r="N21" s="359"/>
      <c r="O21" s="76" t="s">
        <v>434</v>
      </c>
      <c r="P21" s="72">
        <v>1</v>
      </c>
      <c r="Q21" s="73"/>
      <c r="R21" s="73"/>
      <c r="S21" s="59">
        <v>7.0000000000000007E-2</v>
      </c>
      <c r="T21" s="71">
        <f>U19+U18</f>
        <v>20000</v>
      </c>
      <c r="U21" s="71">
        <f>(U18+U19)*S21</f>
        <v>1400.0000000000002</v>
      </c>
      <c r="V21" s="60">
        <v>0</v>
      </c>
      <c r="W21" s="58"/>
      <c r="X21" s="58"/>
      <c r="Y21" s="58"/>
      <c r="Z21" s="58"/>
      <c r="AA21" s="50"/>
      <c r="AB21" s="50"/>
      <c r="AC21" s="51"/>
    </row>
  </sheetData>
  <mergeCells count="28">
    <mergeCell ref="B7:F7"/>
    <mergeCell ref="G7:AC7"/>
    <mergeCell ref="B1:AC1"/>
    <mergeCell ref="B2:AC2"/>
    <mergeCell ref="B4:AC4"/>
    <mergeCell ref="B6:F6"/>
    <mergeCell ref="G6:AC6"/>
    <mergeCell ref="B8:F8"/>
    <mergeCell ref="G8:AC8"/>
    <mergeCell ref="B10:AC10"/>
    <mergeCell ref="B12:AC12"/>
    <mergeCell ref="B14:B15"/>
    <mergeCell ref="C14:C15"/>
    <mergeCell ref="D14:D15"/>
    <mergeCell ref="E14:E15"/>
    <mergeCell ref="F14:F15"/>
    <mergeCell ref="G14:G15"/>
    <mergeCell ref="AC14:AC15"/>
    <mergeCell ref="B17:T17"/>
    <mergeCell ref="AA17:AC17"/>
    <mergeCell ref="D20:F20"/>
    <mergeCell ref="D21:N21"/>
    <mergeCell ref="H14:H15"/>
    <mergeCell ref="I14:I15"/>
    <mergeCell ref="J14:J15"/>
    <mergeCell ref="K14:W14"/>
    <mergeCell ref="AA14:AA15"/>
    <mergeCell ref="AB14:AB15"/>
  </mergeCells>
  <pageMargins left="0.7" right="0.7" top="0.75" bottom="0.75" header="0.3" footer="0.3"/>
  <ignoredErrors>
    <ignoredError sqref="V17:V18"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31E3A-F8FC-496B-AA3A-4F6C8E18063A}">
  <dimension ref="A1:V77"/>
  <sheetViews>
    <sheetView topLeftCell="A18" workbookViewId="0">
      <selection activeCell="B4" sqref="B4:P4"/>
    </sheetView>
  </sheetViews>
  <sheetFormatPr defaultRowHeight="14.4" x14ac:dyDescent="0.3"/>
  <cols>
    <col min="1" max="1" width="4" customWidth="1"/>
    <col min="6" max="6" width="14.77734375" customWidth="1"/>
    <col min="7" max="7" width="27.109375" customWidth="1"/>
    <col min="14" max="14" width="23.33203125" customWidth="1"/>
  </cols>
  <sheetData>
    <row r="1" spans="1:22" x14ac:dyDescent="0.3">
      <c r="A1" s="2"/>
      <c r="B1" s="2"/>
      <c r="C1" s="2"/>
      <c r="D1" s="2"/>
      <c r="E1" s="2"/>
      <c r="F1" s="2"/>
      <c r="G1" s="2"/>
      <c r="H1" s="2"/>
      <c r="I1" s="2"/>
      <c r="J1" s="2"/>
      <c r="K1" s="2"/>
      <c r="L1" s="2"/>
      <c r="M1" s="2"/>
      <c r="N1" s="2"/>
      <c r="O1" s="2"/>
      <c r="P1" s="2"/>
      <c r="Q1" s="2"/>
      <c r="R1" s="2"/>
      <c r="S1" s="2"/>
      <c r="T1" s="2"/>
      <c r="U1" s="2"/>
      <c r="V1" s="2"/>
    </row>
    <row r="2" spans="1:22" ht="17.399999999999999" x14ac:dyDescent="0.3">
      <c r="A2" s="2"/>
      <c r="B2" s="336" t="s">
        <v>151</v>
      </c>
      <c r="C2" s="336"/>
      <c r="D2" s="336"/>
      <c r="E2" s="336"/>
      <c r="F2" s="336"/>
      <c r="G2" s="336"/>
      <c r="H2" s="336"/>
      <c r="I2" s="336"/>
      <c r="J2" s="336"/>
      <c r="K2" s="336"/>
      <c r="L2" s="336"/>
      <c r="M2" s="336"/>
      <c r="N2" s="336"/>
      <c r="O2" s="336"/>
      <c r="P2" s="336"/>
      <c r="Q2" s="2"/>
      <c r="R2" s="2"/>
      <c r="S2" s="2"/>
      <c r="T2" s="2"/>
      <c r="U2" s="2"/>
      <c r="V2" s="2"/>
    </row>
    <row r="3" spans="1:22" x14ac:dyDescent="0.3">
      <c r="A3" s="2"/>
      <c r="B3" s="2"/>
      <c r="C3" s="3"/>
      <c r="D3" s="2"/>
      <c r="E3" s="2"/>
      <c r="F3" s="2"/>
      <c r="G3" s="2"/>
      <c r="H3" s="2"/>
      <c r="I3" s="2"/>
      <c r="J3" s="2"/>
      <c r="K3" s="2"/>
      <c r="L3" s="2"/>
      <c r="M3" s="2"/>
      <c r="N3" s="2"/>
      <c r="O3" s="2"/>
      <c r="P3" s="2"/>
      <c r="Q3" s="2"/>
      <c r="R3" s="2"/>
      <c r="S3" s="2"/>
      <c r="T3" s="2"/>
      <c r="U3" s="2"/>
      <c r="V3" s="2"/>
    </row>
    <row r="4" spans="1:22" x14ac:dyDescent="0.3">
      <c r="A4" s="2"/>
      <c r="B4" s="407" t="s">
        <v>152</v>
      </c>
      <c r="C4" s="407"/>
      <c r="D4" s="407"/>
      <c r="E4" s="407"/>
      <c r="F4" s="407"/>
      <c r="G4" s="407"/>
      <c r="H4" s="407"/>
      <c r="I4" s="407"/>
      <c r="J4" s="407"/>
      <c r="K4" s="407"/>
      <c r="L4" s="407"/>
      <c r="M4" s="407"/>
      <c r="N4" s="407"/>
      <c r="O4" s="407"/>
      <c r="P4" s="407"/>
      <c r="Q4" s="2"/>
      <c r="R4" s="2"/>
      <c r="S4" s="2"/>
      <c r="T4" s="2"/>
      <c r="U4" s="2"/>
      <c r="V4" s="2"/>
    </row>
    <row r="5" spans="1:22" x14ac:dyDescent="0.3">
      <c r="A5" s="2"/>
      <c r="B5" s="452"/>
      <c r="C5" s="452"/>
      <c r="D5" s="452"/>
      <c r="E5" s="452"/>
      <c r="F5" s="452"/>
      <c r="G5" s="452"/>
      <c r="H5" s="452"/>
      <c r="I5" s="452"/>
      <c r="J5" s="452"/>
      <c r="K5" s="452"/>
      <c r="L5" s="452"/>
      <c r="M5" s="452"/>
      <c r="N5" s="452"/>
      <c r="O5" s="452"/>
      <c r="P5" s="452"/>
      <c r="Q5" s="2"/>
      <c r="R5" s="2"/>
      <c r="S5" s="2"/>
      <c r="T5" s="2"/>
      <c r="U5" s="2"/>
      <c r="V5" s="2"/>
    </row>
    <row r="6" spans="1:22" x14ac:dyDescent="0.3">
      <c r="A6" s="2"/>
      <c r="B6" s="453" t="s">
        <v>153</v>
      </c>
      <c r="C6" s="454"/>
      <c r="D6" s="454"/>
      <c r="E6" s="454"/>
      <c r="F6" s="454"/>
      <c r="G6" s="455"/>
      <c r="H6" s="456" t="s">
        <v>397</v>
      </c>
      <c r="I6" s="457"/>
      <c r="J6" s="457"/>
      <c r="K6" s="457"/>
      <c r="L6" s="457"/>
      <c r="M6" s="457"/>
      <c r="N6" s="457"/>
      <c r="O6" s="457"/>
      <c r="P6" s="458"/>
      <c r="Q6" s="2"/>
      <c r="R6" s="2"/>
      <c r="S6" s="2"/>
      <c r="T6" s="2"/>
      <c r="U6" s="2"/>
      <c r="V6" s="2"/>
    </row>
    <row r="7" spans="1:22" x14ac:dyDescent="0.3">
      <c r="A7" s="2"/>
      <c r="B7" s="397" t="s">
        <v>154</v>
      </c>
      <c r="C7" s="398"/>
      <c r="D7" s="398"/>
      <c r="E7" s="398"/>
      <c r="F7" s="398"/>
      <c r="G7" s="399"/>
      <c r="H7" s="459" t="s">
        <v>394</v>
      </c>
      <c r="I7" s="460"/>
      <c r="J7" s="460"/>
      <c r="K7" s="460"/>
      <c r="L7" s="460"/>
      <c r="M7" s="460"/>
      <c r="N7" s="460"/>
      <c r="O7" s="460"/>
      <c r="P7" s="461"/>
      <c r="Q7" s="2"/>
      <c r="R7" s="2"/>
      <c r="S7" s="2"/>
      <c r="T7" s="2"/>
      <c r="U7" s="2"/>
      <c r="V7" s="2"/>
    </row>
    <row r="8" spans="1:22" x14ac:dyDescent="0.3">
      <c r="A8" s="2"/>
      <c r="B8" s="7"/>
      <c r="C8" s="21"/>
      <c r="D8" s="21"/>
      <c r="E8" s="21"/>
      <c r="F8" s="21"/>
      <c r="G8" s="21"/>
      <c r="H8" s="11"/>
      <c r="I8" s="11"/>
      <c r="J8" s="11"/>
      <c r="K8" s="11"/>
      <c r="L8" s="11"/>
      <c r="M8" s="11"/>
      <c r="N8" s="11"/>
      <c r="O8" s="11"/>
      <c r="P8" s="11"/>
      <c r="Q8" s="2"/>
      <c r="R8" s="2"/>
      <c r="S8" s="2"/>
      <c r="T8" s="2"/>
      <c r="U8" s="2"/>
      <c r="V8" s="2"/>
    </row>
    <row r="9" spans="1:22" x14ac:dyDescent="0.3">
      <c r="A9" s="2"/>
      <c r="B9" s="446" t="s">
        <v>155</v>
      </c>
      <c r="C9" s="446"/>
      <c r="D9" s="446"/>
      <c r="E9" s="446"/>
      <c r="F9" s="446"/>
      <c r="G9" s="446"/>
      <c r="H9" s="446"/>
      <c r="I9" s="446"/>
      <c r="J9" s="446"/>
      <c r="K9" s="446"/>
      <c r="L9" s="446"/>
      <c r="M9" s="446"/>
      <c r="N9" s="446"/>
      <c r="O9" s="446"/>
      <c r="P9" s="446"/>
      <c r="Q9" s="2"/>
      <c r="R9" s="2"/>
      <c r="S9" s="2"/>
      <c r="T9" s="2"/>
      <c r="U9" s="2"/>
      <c r="V9" s="2"/>
    </row>
    <row r="10" spans="1:22" x14ac:dyDescent="0.3">
      <c r="A10" s="2"/>
      <c r="B10" s="23"/>
      <c r="C10" s="23"/>
      <c r="D10" s="23"/>
      <c r="E10" s="23"/>
      <c r="F10" s="23"/>
      <c r="G10" s="23"/>
      <c r="H10" s="23"/>
      <c r="I10" s="23"/>
      <c r="J10" s="23"/>
      <c r="K10" s="23"/>
      <c r="L10" s="23"/>
      <c r="M10" s="23"/>
      <c r="N10" s="23"/>
      <c r="O10" s="23"/>
      <c r="P10" s="23"/>
      <c r="Q10" s="2"/>
      <c r="R10" s="2"/>
      <c r="S10" s="2"/>
      <c r="T10" s="2"/>
      <c r="U10" s="2"/>
      <c r="V10" s="2"/>
    </row>
    <row r="11" spans="1:22" ht="72" customHeight="1" x14ac:dyDescent="0.3">
      <c r="A11" s="2"/>
      <c r="B11" s="204" t="s">
        <v>30</v>
      </c>
      <c r="C11" s="447" t="s">
        <v>15</v>
      </c>
      <c r="D11" s="447"/>
      <c r="E11" s="448" t="s">
        <v>13</v>
      </c>
      <c r="F11" s="449"/>
      <c r="G11" s="448" t="s">
        <v>16</v>
      </c>
      <c r="H11" s="449"/>
      <c r="I11" s="448" t="s">
        <v>51</v>
      </c>
      <c r="J11" s="450"/>
      <c r="K11" s="451" t="s">
        <v>156</v>
      </c>
      <c r="L11" s="451"/>
      <c r="M11" s="451" t="s">
        <v>157</v>
      </c>
      <c r="N11" s="451"/>
      <c r="O11" s="451" t="s">
        <v>102</v>
      </c>
      <c r="P11" s="451"/>
      <c r="Q11" s="2"/>
      <c r="R11" s="2"/>
      <c r="S11" s="2"/>
      <c r="T11" s="2"/>
      <c r="U11" s="2"/>
      <c r="V11" s="2"/>
    </row>
    <row r="12" spans="1:22" x14ac:dyDescent="0.3">
      <c r="A12" s="2"/>
      <c r="B12" s="12">
        <v>1</v>
      </c>
      <c r="C12" s="442">
        <v>2</v>
      </c>
      <c r="D12" s="442"/>
      <c r="E12" s="443">
        <v>3</v>
      </c>
      <c r="F12" s="444"/>
      <c r="G12" s="443">
        <v>4</v>
      </c>
      <c r="H12" s="444"/>
      <c r="I12" s="443">
        <v>5</v>
      </c>
      <c r="J12" s="445"/>
      <c r="K12" s="439">
        <v>6</v>
      </c>
      <c r="L12" s="439"/>
      <c r="M12" s="439">
        <v>7</v>
      </c>
      <c r="N12" s="439"/>
      <c r="O12" s="439">
        <v>8</v>
      </c>
      <c r="P12" s="439"/>
      <c r="Q12" s="2"/>
      <c r="R12" s="2"/>
      <c r="S12" s="2"/>
      <c r="T12" s="2"/>
      <c r="U12" s="2"/>
      <c r="V12" s="2"/>
    </row>
    <row r="13" spans="1:22" ht="82.5" customHeight="1" x14ac:dyDescent="0.3">
      <c r="A13" s="2"/>
      <c r="B13" s="201">
        <v>1</v>
      </c>
      <c r="C13" s="374" t="s">
        <v>352</v>
      </c>
      <c r="D13" s="375"/>
      <c r="E13" s="376" t="s">
        <v>418</v>
      </c>
      <c r="F13" s="377"/>
      <c r="G13" s="378" t="s">
        <v>354</v>
      </c>
      <c r="H13" s="379"/>
      <c r="I13" s="380">
        <v>1</v>
      </c>
      <c r="J13" s="381"/>
      <c r="K13" s="380">
        <v>1</v>
      </c>
      <c r="L13" s="381"/>
      <c r="M13" s="382" t="s">
        <v>346</v>
      </c>
      <c r="N13" s="382"/>
      <c r="O13" s="440"/>
      <c r="P13" s="441"/>
      <c r="Q13" s="2"/>
      <c r="R13" s="2"/>
      <c r="S13" s="2"/>
      <c r="T13" s="2"/>
      <c r="U13" s="2"/>
      <c r="V13" s="2"/>
    </row>
    <row r="14" spans="1:22" ht="72.45" customHeight="1" x14ac:dyDescent="0.3">
      <c r="A14" s="2"/>
      <c r="B14" s="201">
        <v>2</v>
      </c>
      <c r="C14" s="437" t="s">
        <v>439</v>
      </c>
      <c r="D14" s="438"/>
      <c r="E14" s="376" t="s">
        <v>419</v>
      </c>
      <c r="F14" s="377"/>
      <c r="G14" s="378" t="s">
        <v>354</v>
      </c>
      <c r="H14" s="379"/>
      <c r="I14" s="380">
        <v>1</v>
      </c>
      <c r="J14" s="381"/>
      <c r="K14" s="380">
        <v>1</v>
      </c>
      <c r="L14" s="381"/>
      <c r="M14" s="382" t="s">
        <v>346</v>
      </c>
      <c r="N14" s="382"/>
      <c r="O14" s="435"/>
      <c r="P14" s="436"/>
      <c r="Q14" s="2"/>
      <c r="R14" s="2"/>
      <c r="S14" s="2"/>
      <c r="T14" s="2"/>
      <c r="U14" s="2"/>
      <c r="V14" s="2"/>
    </row>
    <row r="15" spans="1:22" ht="57" customHeight="1" x14ac:dyDescent="0.3">
      <c r="A15" s="2"/>
      <c r="B15" s="201">
        <v>3</v>
      </c>
      <c r="C15" s="374" t="s">
        <v>353</v>
      </c>
      <c r="D15" s="375"/>
      <c r="E15" s="378" t="s">
        <v>351</v>
      </c>
      <c r="F15" s="379"/>
      <c r="G15" s="378" t="s">
        <v>354</v>
      </c>
      <c r="H15" s="379"/>
      <c r="I15" s="380">
        <v>1</v>
      </c>
      <c r="J15" s="381"/>
      <c r="K15" s="380">
        <v>1</v>
      </c>
      <c r="L15" s="381"/>
      <c r="M15" s="382" t="s">
        <v>346</v>
      </c>
      <c r="N15" s="382"/>
      <c r="O15" s="435"/>
      <c r="P15" s="436"/>
      <c r="Q15" s="2"/>
      <c r="R15" s="2"/>
      <c r="S15" s="2"/>
      <c r="T15" s="2"/>
      <c r="U15" s="2"/>
      <c r="V15" s="2"/>
    </row>
    <row r="16" spans="1:22" ht="84" customHeight="1" x14ac:dyDescent="0.3">
      <c r="A16" s="2"/>
      <c r="B16" s="201">
        <v>4</v>
      </c>
      <c r="C16" s="374" t="s">
        <v>440</v>
      </c>
      <c r="D16" s="375"/>
      <c r="E16" s="376" t="s">
        <v>420</v>
      </c>
      <c r="F16" s="377"/>
      <c r="G16" s="378" t="s">
        <v>355</v>
      </c>
      <c r="H16" s="379"/>
      <c r="I16" s="383">
        <v>50000</v>
      </c>
      <c r="J16" s="384"/>
      <c r="K16" s="385">
        <v>50000</v>
      </c>
      <c r="L16" s="386"/>
      <c r="M16" s="382" t="s">
        <v>356</v>
      </c>
      <c r="N16" s="382"/>
      <c r="O16" s="435"/>
      <c r="P16" s="436"/>
      <c r="Q16" s="2"/>
      <c r="R16" s="2"/>
      <c r="S16" s="2"/>
      <c r="T16" s="2"/>
      <c r="U16" s="2"/>
      <c r="V16" s="2"/>
    </row>
    <row r="17" spans="1:22" ht="57" customHeight="1" x14ac:dyDescent="0.3">
      <c r="A17" s="2"/>
      <c r="B17" s="201">
        <v>5</v>
      </c>
      <c r="C17" s="374" t="s">
        <v>441</v>
      </c>
      <c r="D17" s="375"/>
      <c r="E17" s="376" t="s">
        <v>421</v>
      </c>
      <c r="F17" s="377"/>
      <c r="G17" s="378" t="s">
        <v>354</v>
      </c>
      <c r="H17" s="379"/>
      <c r="I17" s="380">
        <v>1</v>
      </c>
      <c r="J17" s="381"/>
      <c r="K17" s="380">
        <v>1</v>
      </c>
      <c r="L17" s="381"/>
      <c r="M17" s="382" t="s">
        <v>356</v>
      </c>
      <c r="N17" s="382"/>
      <c r="O17" s="435"/>
      <c r="P17" s="436"/>
      <c r="Q17" s="2"/>
      <c r="R17" s="2"/>
      <c r="S17" s="2"/>
      <c r="T17" s="2"/>
      <c r="U17" s="2"/>
      <c r="V17" s="2"/>
    </row>
    <row r="18" spans="1:22" ht="78.45" customHeight="1" x14ac:dyDescent="0.3">
      <c r="A18" s="2"/>
      <c r="B18" s="201">
        <v>6</v>
      </c>
      <c r="C18" s="374" t="s">
        <v>442</v>
      </c>
      <c r="D18" s="375"/>
      <c r="E18" s="376" t="s">
        <v>426</v>
      </c>
      <c r="F18" s="377"/>
      <c r="G18" s="378" t="s">
        <v>354</v>
      </c>
      <c r="H18" s="379"/>
      <c r="I18" s="380">
        <v>1</v>
      </c>
      <c r="J18" s="381"/>
      <c r="K18" s="380">
        <v>1</v>
      </c>
      <c r="L18" s="381"/>
      <c r="M18" s="382" t="s">
        <v>356</v>
      </c>
      <c r="N18" s="382"/>
      <c r="O18" s="202"/>
      <c r="P18" s="203"/>
      <c r="Q18" s="2"/>
      <c r="R18" s="2"/>
      <c r="S18" s="2"/>
      <c r="T18" s="2"/>
      <c r="U18" s="2"/>
      <c r="V18" s="2"/>
    </row>
    <row r="19" spans="1:22" ht="100.05" customHeight="1" x14ac:dyDescent="0.3">
      <c r="A19" s="2"/>
      <c r="B19" s="201">
        <v>7</v>
      </c>
      <c r="C19" s="374" t="s">
        <v>443</v>
      </c>
      <c r="D19" s="375"/>
      <c r="E19" s="376" t="s">
        <v>422</v>
      </c>
      <c r="F19" s="377"/>
      <c r="G19" s="378" t="s">
        <v>423</v>
      </c>
      <c r="H19" s="379"/>
      <c r="I19" s="383">
        <v>10000</v>
      </c>
      <c r="J19" s="384"/>
      <c r="K19" s="385">
        <v>10000</v>
      </c>
      <c r="L19" s="386"/>
      <c r="M19" s="382" t="s">
        <v>446</v>
      </c>
      <c r="N19" s="382"/>
      <c r="O19" s="202"/>
      <c r="P19" s="203"/>
      <c r="Q19" s="2"/>
      <c r="R19" s="2"/>
      <c r="S19" s="2"/>
      <c r="T19" s="2"/>
      <c r="U19" s="2"/>
      <c r="V19" s="2"/>
    </row>
    <row r="20" spans="1:22" ht="57" customHeight="1" x14ac:dyDescent="0.3">
      <c r="A20" s="2"/>
      <c r="B20" s="201">
        <v>8</v>
      </c>
      <c r="C20" s="374" t="s">
        <v>444</v>
      </c>
      <c r="D20" s="375"/>
      <c r="E20" s="376" t="s">
        <v>427</v>
      </c>
      <c r="F20" s="377"/>
      <c r="G20" s="378" t="s">
        <v>425</v>
      </c>
      <c r="H20" s="379"/>
      <c r="I20" s="383">
        <v>25.36</v>
      </c>
      <c r="J20" s="384"/>
      <c r="K20" s="385">
        <v>25.36</v>
      </c>
      <c r="L20" s="386"/>
      <c r="M20" s="382" t="s">
        <v>446</v>
      </c>
      <c r="N20" s="382"/>
      <c r="O20" s="435"/>
      <c r="P20" s="436"/>
      <c r="Q20" s="2"/>
      <c r="R20" s="2"/>
      <c r="S20" s="2"/>
      <c r="T20" s="2"/>
      <c r="U20" s="2"/>
      <c r="V20" s="2"/>
    </row>
    <row r="21" spans="1:22" x14ac:dyDescent="0.3">
      <c r="A21" s="2"/>
      <c r="B21" s="2"/>
      <c r="C21" s="2"/>
      <c r="D21" s="2"/>
      <c r="E21" s="2"/>
      <c r="F21" s="2"/>
      <c r="G21" s="2"/>
      <c r="H21" s="2"/>
      <c r="I21" s="2"/>
      <c r="J21" s="2"/>
      <c r="K21" s="2"/>
      <c r="L21" s="2"/>
      <c r="M21" s="2"/>
      <c r="N21" s="2"/>
      <c r="O21" s="2"/>
      <c r="P21" s="2"/>
      <c r="Q21" s="2"/>
      <c r="R21" s="2"/>
      <c r="S21" s="2"/>
      <c r="T21" s="2"/>
      <c r="U21" s="2"/>
      <c r="V21" s="2"/>
    </row>
    <row r="22" spans="1:22" x14ac:dyDescent="0.3">
      <c r="A22" s="2"/>
      <c r="B22" s="433" t="s">
        <v>158</v>
      </c>
      <c r="C22" s="433"/>
      <c r="D22" s="433"/>
      <c r="E22" s="433"/>
      <c r="F22" s="433"/>
      <c r="G22" s="433"/>
      <c r="H22" s="433"/>
      <c r="I22" s="433"/>
      <c r="J22" s="433"/>
      <c r="K22" s="433"/>
      <c r="L22" s="433"/>
      <c r="M22" s="433"/>
      <c r="N22" s="433"/>
      <c r="O22" s="433"/>
      <c r="P22" s="433"/>
      <c r="Q22" s="2"/>
      <c r="R22" s="2"/>
      <c r="S22" s="2"/>
      <c r="T22" s="2"/>
      <c r="U22" s="2"/>
      <c r="V22" s="2"/>
    </row>
    <row r="23" spans="1:22" ht="32.4" customHeight="1" x14ac:dyDescent="0.3">
      <c r="A23" s="2"/>
      <c r="B23" s="434" t="s">
        <v>159</v>
      </c>
      <c r="C23" s="434"/>
      <c r="D23" s="434"/>
      <c r="E23" s="434"/>
      <c r="F23" s="434"/>
      <c r="G23" s="434"/>
      <c r="H23" s="434"/>
      <c r="I23" s="434"/>
      <c r="J23" s="434"/>
      <c r="K23" s="434"/>
      <c r="L23" s="434"/>
      <c r="M23" s="434"/>
      <c r="N23" s="434"/>
      <c r="O23" s="434"/>
      <c r="P23" s="434"/>
      <c r="Q23" s="2"/>
      <c r="R23" s="2"/>
      <c r="S23" s="2"/>
      <c r="T23" s="2"/>
      <c r="U23" s="2"/>
      <c r="V23" s="2"/>
    </row>
    <row r="24" spans="1:22" x14ac:dyDescent="0.3">
      <c r="A24" s="2"/>
      <c r="B24" s="24"/>
      <c r="C24" s="24"/>
      <c r="D24" s="24"/>
      <c r="E24" s="24"/>
      <c r="F24" s="24"/>
      <c r="G24" s="24"/>
      <c r="H24" s="24"/>
      <c r="I24" s="24"/>
      <c r="J24" s="24"/>
      <c r="K24" s="24"/>
      <c r="L24" s="24"/>
      <c r="M24" s="24"/>
      <c r="N24" s="24"/>
      <c r="O24" s="24"/>
      <c r="P24" s="24"/>
      <c r="Q24" s="2"/>
      <c r="R24" s="2"/>
      <c r="S24" s="2"/>
      <c r="T24" s="2"/>
      <c r="U24" s="2"/>
      <c r="V24" s="2"/>
    </row>
    <row r="25" spans="1:22" ht="47.4" customHeight="1" x14ac:dyDescent="0.3">
      <c r="A25" s="2"/>
      <c r="B25" s="205" t="s">
        <v>30</v>
      </c>
      <c r="C25" s="345" t="s">
        <v>160</v>
      </c>
      <c r="D25" s="345"/>
      <c r="E25" s="345"/>
      <c r="F25" s="345"/>
      <c r="G25" s="345"/>
      <c r="H25" s="345" t="s">
        <v>161</v>
      </c>
      <c r="I25" s="345"/>
      <c r="J25" s="334" t="s">
        <v>162</v>
      </c>
      <c r="K25" s="334"/>
      <c r="L25" s="334"/>
      <c r="M25" s="334"/>
      <c r="N25" s="334"/>
      <c r="O25" s="334"/>
      <c r="P25" s="334"/>
      <c r="Q25" s="2"/>
      <c r="R25" s="2"/>
      <c r="S25" s="2"/>
      <c r="T25" s="2"/>
      <c r="U25" s="2"/>
      <c r="V25" s="2"/>
    </row>
    <row r="26" spans="1:22" ht="47.4" customHeight="1" x14ac:dyDescent="0.3">
      <c r="A26" s="2"/>
      <c r="B26" s="198" t="s">
        <v>163</v>
      </c>
      <c r="C26" s="424" t="s">
        <v>164</v>
      </c>
      <c r="D26" s="425"/>
      <c r="E26" s="425"/>
      <c r="F26" s="425"/>
      <c r="G26" s="425"/>
      <c r="H26" s="431" t="s">
        <v>448</v>
      </c>
      <c r="I26" s="431"/>
      <c r="J26" s="432" t="s">
        <v>398</v>
      </c>
      <c r="K26" s="432"/>
      <c r="L26" s="432"/>
      <c r="M26" s="432"/>
      <c r="N26" s="432"/>
      <c r="O26" s="432"/>
      <c r="P26" s="432"/>
      <c r="Q26" s="2"/>
      <c r="R26" s="2"/>
      <c r="S26" s="2"/>
      <c r="T26" s="2"/>
      <c r="U26" s="2"/>
      <c r="V26" s="2"/>
    </row>
    <row r="27" spans="1:22" ht="47.4" customHeight="1" x14ac:dyDescent="0.3">
      <c r="A27" s="2"/>
      <c r="B27" s="198" t="s">
        <v>165</v>
      </c>
      <c r="C27" s="424" t="s">
        <v>166</v>
      </c>
      <c r="D27" s="425"/>
      <c r="E27" s="425"/>
      <c r="F27" s="425"/>
      <c r="G27" s="425"/>
      <c r="H27" s="431" t="s">
        <v>448</v>
      </c>
      <c r="I27" s="431"/>
      <c r="J27" s="432" t="s">
        <v>399</v>
      </c>
      <c r="K27" s="432"/>
      <c r="L27" s="432"/>
      <c r="M27" s="432"/>
      <c r="N27" s="432"/>
      <c r="O27" s="432"/>
      <c r="P27" s="432"/>
      <c r="Q27" s="2"/>
      <c r="R27" s="2"/>
      <c r="S27" s="2"/>
      <c r="T27" s="2"/>
      <c r="U27" s="2"/>
      <c r="V27" s="2"/>
    </row>
    <row r="28" spans="1:22" ht="47.4" customHeight="1" x14ac:dyDescent="0.3">
      <c r="A28" s="2"/>
      <c r="B28" s="198" t="s">
        <v>167</v>
      </c>
      <c r="C28" s="424" t="s">
        <v>168</v>
      </c>
      <c r="D28" s="425"/>
      <c r="E28" s="425"/>
      <c r="F28" s="425"/>
      <c r="G28" s="425"/>
      <c r="H28" s="431" t="s">
        <v>448</v>
      </c>
      <c r="I28" s="431"/>
      <c r="J28" s="432" t="s">
        <v>400</v>
      </c>
      <c r="K28" s="432"/>
      <c r="L28" s="432"/>
      <c r="M28" s="432"/>
      <c r="N28" s="432"/>
      <c r="O28" s="432"/>
      <c r="P28" s="432"/>
      <c r="Q28" s="2"/>
      <c r="R28" s="2"/>
      <c r="S28" s="2"/>
      <c r="T28" s="2"/>
      <c r="U28" s="2"/>
      <c r="V28" s="2"/>
    </row>
    <row r="29" spans="1:22" ht="47.4" customHeight="1" x14ac:dyDescent="0.3">
      <c r="A29" s="2"/>
      <c r="B29" s="198" t="s">
        <v>169</v>
      </c>
      <c r="C29" s="426" t="s">
        <v>170</v>
      </c>
      <c r="D29" s="427"/>
      <c r="E29" s="427"/>
      <c r="F29" s="427"/>
      <c r="G29" s="424"/>
      <c r="H29" s="431" t="s">
        <v>448</v>
      </c>
      <c r="I29" s="431"/>
      <c r="J29" s="432" t="s">
        <v>447</v>
      </c>
      <c r="K29" s="432"/>
      <c r="L29" s="432"/>
      <c r="M29" s="432"/>
      <c r="N29" s="432"/>
      <c r="O29" s="432"/>
      <c r="P29" s="432"/>
      <c r="Q29" s="2"/>
      <c r="R29" s="2"/>
      <c r="S29" s="2"/>
      <c r="T29" s="2"/>
      <c r="U29" s="2"/>
      <c r="V29" s="2"/>
    </row>
    <row r="30" spans="1:22" ht="47.4" customHeight="1" x14ac:dyDescent="0.3">
      <c r="A30" s="2"/>
      <c r="B30" s="198" t="s">
        <v>171</v>
      </c>
      <c r="C30" s="426" t="s">
        <v>172</v>
      </c>
      <c r="D30" s="427"/>
      <c r="E30" s="427"/>
      <c r="F30" s="427"/>
      <c r="G30" s="424"/>
      <c r="H30" s="426" t="s">
        <v>401</v>
      </c>
      <c r="I30" s="424"/>
      <c r="J30" s="428"/>
      <c r="K30" s="429"/>
      <c r="L30" s="429"/>
      <c r="M30" s="429"/>
      <c r="N30" s="429"/>
      <c r="O30" s="429"/>
      <c r="P30" s="430"/>
      <c r="Q30" s="2"/>
      <c r="R30" s="2"/>
      <c r="S30" s="2"/>
      <c r="T30" s="2"/>
      <c r="U30" s="2"/>
      <c r="V30" s="2"/>
    </row>
    <row r="31" spans="1:22" ht="47.4" customHeight="1" x14ac:dyDescent="0.3">
      <c r="A31" s="2"/>
      <c r="B31" s="198" t="s">
        <v>173</v>
      </c>
      <c r="C31" s="426" t="s">
        <v>174</v>
      </c>
      <c r="D31" s="427"/>
      <c r="E31" s="427"/>
      <c r="F31" s="427"/>
      <c r="G31" s="424"/>
      <c r="H31" s="426" t="s">
        <v>401</v>
      </c>
      <c r="I31" s="424"/>
      <c r="J31" s="428"/>
      <c r="K31" s="429"/>
      <c r="L31" s="429"/>
      <c r="M31" s="429"/>
      <c r="N31" s="429"/>
      <c r="O31" s="429"/>
      <c r="P31" s="430"/>
      <c r="Q31" s="2"/>
      <c r="R31" s="2"/>
      <c r="S31" s="2"/>
      <c r="T31" s="2"/>
      <c r="U31" s="2"/>
      <c r="V31" s="2"/>
    </row>
    <row r="32" spans="1:22" ht="47.4" customHeight="1" x14ac:dyDescent="0.3">
      <c r="A32" s="2"/>
      <c r="B32" s="198" t="s">
        <v>175</v>
      </c>
      <c r="C32" s="426" t="s">
        <v>176</v>
      </c>
      <c r="D32" s="427"/>
      <c r="E32" s="427"/>
      <c r="F32" s="427"/>
      <c r="G32" s="424"/>
      <c r="H32" s="426" t="s">
        <v>401</v>
      </c>
      <c r="I32" s="424"/>
      <c r="J32" s="428"/>
      <c r="K32" s="429"/>
      <c r="L32" s="429"/>
      <c r="M32" s="429"/>
      <c r="N32" s="429"/>
      <c r="O32" s="429"/>
      <c r="P32" s="430"/>
      <c r="Q32" s="2"/>
      <c r="R32" s="2"/>
      <c r="S32" s="2"/>
      <c r="T32" s="2"/>
      <c r="U32" s="2"/>
      <c r="V32" s="2"/>
    </row>
    <row r="33" spans="1:22" ht="47.4" customHeight="1" x14ac:dyDescent="0.3">
      <c r="A33" s="2"/>
      <c r="B33" s="198" t="s">
        <v>177</v>
      </c>
      <c r="C33" s="424" t="s">
        <v>178</v>
      </c>
      <c r="D33" s="425"/>
      <c r="E33" s="425"/>
      <c r="F33" s="425"/>
      <c r="G33" s="425"/>
      <c r="H33" s="425" t="s">
        <v>401</v>
      </c>
      <c r="I33" s="425"/>
      <c r="J33" s="406"/>
      <c r="K33" s="406"/>
      <c r="L33" s="406"/>
      <c r="M33" s="406"/>
      <c r="N33" s="406"/>
      <c r="O33" s="406"/>
      <c r="P33" s="406"/>
      <c r="Q33" s="2"/>
      <c r="R33" s="2"/>
      <c r="S33" s="2"/>
      <c r="T33" s="2"/>
      <c r="U33" s="2"/>
      <c r="V33" s="2"/>
    </row>
    <row r="34" spans="1:22" ht="47.4" customHeight="1" x14ac:dyDescent="0.3">
      <c r="A34" s="2"/>
      <c r="B34" s="12" t="s">
        <v>179</v>
      </c>
      <c r="C34" s="399" t="s">
        <v>180</v>
      </c>
      <c r="D34" s="337"/>
      <c r="E34" s="337"/>
      <c r="F34" s="337"/>
      <c r="G34" s="337"/>
      <c r="H34" s="337" t="s">
        <v>401</v>
      </c>
      <c r="I34" s="337"/>
      <c r="J34" s="409"/>
      <c r="K34" s="409"/>
      <c r="L34" s="409"/>
      <c r="M34" s="409"/>
      <c r="N34" s="409"/>
      <c r="O34" s="409"/>
      <c r="P34" s="409"/>
      <c r="Q34" s="2"/>
      <c r="R34" s="2"/>
      <c r="S34" s="2"/>
      <c r="T34" s="2"/>
      <c r="U34" s="2"/>
      <c r="V34" s="2"/>
    </row>
    <row r="35" spans="1:22" ht="47.4" customHeight="1" x14ac:dyDescent="0.3">
      <c r="A35" s="2"/>
      <c r="B35" s="12" t="s">
        <v>181</v>
      </c>
      <c r="C35" s="399" t="s">
        <v>182</v>
      </c>
      <c r="D35" s="337"/>
      <c r="E35" s="337"/>
      <c r="F35" s="337"/>
      <c r="G35" s="337"/>
      <c r="H35" s="337" t="s">
        <v>401</v>
      </c>
      <c r="I35" s="337"/>
      <c r="J35" s="409"/>
      <c r="K35" s="409"/>
      <c r="L35" s="409"/>
      <c r="M35" s="409"/>
      <c r="N35" s="409"/>
      <c r="O35" s="409"/>
      <c r="P35" s="409"/>
      <c r="Q35" s="2"/>
      <c r="R35" s="2"/>
      <c r="S35" s="2"/>
      <c r="T35" s="2"/>
      <c r="U35" s="2"/>
      <c r="V35" s="2"/>
    </row>
    <row r="36" spans="1:22" x14ac:dyDescent="0.3">
      <c r="A36" s="2"/>
      <c r="B36" s="2"/>
      <c r="C36" s="2"/>
      <c r="D36" s="2"/>
      <c r="E36" s="2"/>
      <c r="F36" s="2"/>
      <c r="G36" s="2"/>
      <c r="H36" s="2"/>
      <c r="I36" s="2"/>
      <c r="J36" s="2"/>
      <c r="K36" s="2"/>
      <c r="L36" s="2"/>
      <c r="M36" s="2"/>
      <c r="N36" s="2"/>
      <c r="O36" s="2"/>
      <c r="P36" s="2"/>
      <c r="Q36" s="2"/>
      <c r="R36" s="2"/>
      <c r="S36" s="2"/>
      <c r="T36" s="2"/>
      <c r="U36" s="2"/>
      <c r="V36" s="2"/>
    </row>
    <row r="37" spans="1:22" x14ac:dyDescent="0.3">
      <c r="A37" s="2"/>
      <c r="B37" s="410" t="s">
        <v>183</v>
      </c>
      <c r="C37" s="410"/>
      <c r="D37" s="410"/>
      <c r="E37" s="410"/>
      <c r="F37" s="410"/>
      <c r="G37" s="410"/>
      <c r="H37" s="410"/>
      <c r="I37" s="410"/>
      <c r="J37" s="410"/>
      <c r="K37" s="410"/>
      <c r="L37" s="410"/>
      <c r="M37" s="410"/>
      <c r="N37" s="410"/>
      <c r="O37" s="410"/>
      <c r="P37" s="410"/>
      <c r="Q37" s="2"/>
      <c r="R37" s="2"/>
      <c r="S37" s="2"/>
      <c r="T37" s="2"/>
      <c r="U37" s="2"/>
      <c r="V37" s="2"/>
    </row>
    <row r="38" spans="1:22" x14ac:dyDescent="0.3">
      <c r="A38" s="2"/>
      <c r="B38" s="2"/>
      <c r="C38" s="2"/>
      <c r="D38" s="2"/>
      <c r="E38" s="2"/>
      <c r="F38" s="2"/>
      <c r="G38" s="2"/>
      <c r="H38" s="2"/>
      <c r="I38" s="2"/>
      <c r="J38" s="2"/>
      <c r="K38" s="2"/>
      <c r="L38" s="2"/>
      <c r="M38" s="2"/>
      <c r="N38" s="2"/>
      <c r="O38" s="2"/>
      <c r="P38" s="2"/>
      <c r="Q38" s="2"/>
      <c r="R38" s="2"/>
      <c r="S38" s="2"/>
      <c r="T38" s="2"/>
      <c r="U38" s="2"/>
      <c r="V38" s="2"/>
    </row>
    <row r="39" spans="1:22" ht="65.400000000000006" customHeight="1" x14ac:dyDescent="0.3">
      <c r="A39" s="2"/>
      <c r="B39" s="411" t="s">
        <v>184</v>
      </c>
      <c r="C39" s="412"/>
      <c r="D39" s="413"/>
      <c r="E39" s="420" t="s">
        <v>403</v>
      </c>
      <c r="F39" s="420"/>
      <c r="G39" s="420"/>
      <c r="H39" s="420"/>
      <c r="I39" s="420"/>
      <c r="J39" s="420"/>
      <c r="K39" s="420"/>
      <c r="L39" s="420"/>
      <c r="M39" s="420"/>
      <c r="N39" s="420"/>
      <c r="O39" s="420"/>
      <c r="P39" s="420"/>
      <c r="Q39" s="2"/>
      <c r="R39" s="2"/>
      <c r="S39" s="2"/>
      <c r="T39" s="2"/>
      <c r="U39" s="2"/>
      <c r="V39" s="2"/>
    </row>
    <row r="40" spans="1:22" ht="82.2" customHeight="1" x14ac:dyDescent="0.3">
      <c r="A40" s="2"/>
      <c r="B40" s="414"/>
      <c r="C40" s="415"/>
      <c r="D40" s="416"/>
      <c r="E40" s="421" t="s">
        <v>402</v>
      </c>
      <c r="F40" s="422"/>
      <c r="G40" s="422"/>
      <c r="H40" s="422"/>
      <c r="I40" s="422"/>
      <c r="J40" s="422"/>
      <c r="K40" s="422"/>
      <c r="L40" s="422"/>
      <c r="M40" s="422"/>
      <c r="N40" s="422"/>
      <c r="O40" s="422"/>
      <c r="P40" s="423"/>
      <c r="Q40" s="2"/>
      <c r="R40" s="2"/>
      <c r="S40" s="2"/>
      <c r="T40" s="2"/>
      <c r="U40" s="2"/>
      <c r="V40" s="2"/>
    </row>
    <row r="41" spans="1:22" ht="28.95" customHeight="1" x14ac:dyDescent="0.3">
      <c r="A41" s="2"/>
      <c r="B41" s="414"/>
      <c r="C41" s="415"/>
      <c r="D41" s="416"/>
      <c r="E41" s="420" t="s">
        <v>185</v>
      </c>
      <c r="F41" s="420"/>
      <c r="G41" s="420"/>
      <c r="H41" s="420"/>
      <c r="I41" s="420"/>
      <c r="J41" s="420"/>
      <c r="K41" s="420"/>
      <c r="L41" s="420"/>
      <c r="M41" s="420"/>
      <c r="N41" s="420"/>
      <c r="O41" s="420"/>
      <c r="P41" s="420"/>
      <c r="Q41" s="2"/>
      <c r="R41" s="2"/>
      <c r="S41" s="2"/>
      <c r="T41" s="2"/>
      <c r="U41" s="2"/>
      <c r="V41" s="2"/>
    </row>
    <row r="42" spans="1:22" x14ac:dyDescent="0.3">
      <c r="A42" s="2"/>
      <c r="B42" s="414"/>
      <c r="C42" s="415"/>
      <c r="D42" s="416"/>
      <c r="E42" s="405" t="s">
        <v>449</v>
      </c>
      <c r="F42" s="405"/>
      <c r="G42" s="405"/>
      <c r="H42" s="406" t="s">
        <v>313</v>
      </c>
      <c r="I42" s="406"/>
      <c r="J42" s="406"/>
      <c r="K42" s="406"/>
      <c r="L42" s="406"/>
      <c r="M42" s="406"/>
      <c r="N42" s="406"/>
      <c r="O42" s="406"/>
      <c r="P42" s="406"/>
      <c r="Q42" s="2"/>
      <c r="R42" s="2"/>
      <c r="S42" s="2"/>
      <c r="T42" s="2"/>
      <c r="U42" s="2"/>
      <c r="V42" s="2"/>
    </row>
    <row r="43" spans="1:22" x14ac:dyDescent="0.3">
      <c r="A43" s="2"/>
      <c r="B43" s="414"/>
      <c r="C43" s="415"/>
      <c r="D43" s="416"/>
      <c r="E43" s="405" t="s">
        <v>186</v>
      </c>
      <c r="F43" s="405"/>
      <c r="G43" s="405"/>
      <c r="H43" s="406" t="s">
        <v>313</v>
      </c>
      <c r="I43" s="406"/>
      <c r="J43" s="406"/>
      <c r="K43" s="406"/>
      <c r="L43" s="406"/>
      <c r="M43" s="406"/>
      <c r="N43" s="406"/>
      <c r="O43" s="406"/>
      <c r="P43" s="406"/>
      <c r="Q43" s="2"/>
      <c r="R43" s="2"/>
      <c r="S43" s="2"/>
      <c r="T43" s="2"/>
      <c r="U43" s="2"/>
      <c r="V43" s="2"/>
    </row>
    <row r="44" spans="1:22" x14ac:dyDescent="0.3">
      <c r="A44" s="2"/>
      <c r="B44" s="417"/>
      <c r="C44" s="418"/>
      <c r="D44" s="419"/>
      <c r="E44" s="405" t="s">
        <v>450</v>
      </c>
      <c r="F44" s="405"/>
      <c r="G44" s="405"/>
      <c r="H44" s="406" t="s">
        <v>313</v>
      </c>
      <c r="I44" s="406"/>
      <c r="J44" s="406"/>
      <c r="K44" s="406"/>
      <c r="L44" s="406"/>
      <c r="M44" s="406"/>
      <c r="N44" s="406"/>
      <c r="O44" s="406"/>
      <c r="P44" s="406"/>
      <c r="Q44" s="2"/>
      <c r="R44" s="2"/>
      <c r="S44" s="2"/>
      <c r="T44" s="2"/>
      <c r="U44" s="2"/>
      <c r="V44" s="2"/>
    </row>
    <row r="45" spans="1:22" x14ac:dyDescent="0.3">
      <c r="A45" s="2"/>
      <c r="B45" s="14"/>
      <c r="C45" s="14"/>
      <c r="D45" s="14"/>
      <c r="E45" s="14"/>
      <c r="F45" s="14"/>
      <c r="G45" s="14"/>
      <c r="H45" s="22"/>
      <c r="I45" s="15"/>
      <c r="J45" s="15"/>
      <c r="K45" s="15"/>
      <c r="L45" s="15"/>
      <c r="M45" s="15"/>
      <c r="N45" s="15"/>
      <c r="O45" s="15"/>
      <c r="P45" s="15"/>
      <c r="Q45" s="2"/>
      <c r="R45" s="2"/>
      <c r="S45" s="2"/>
      <c r="T45" s="2"/>
      <c r="U45" s="2"/>
      <c r="V45" s="2"/>
    </row>
    <row r="46" spans="1:22" x14ac:dyDescent="0.3">
      <c r="A46" s="2"/>
      <c r="B46" s="2"/>
      <c r="C46" s="2"/>
      <c r="D46" s="2"/>
      <c r="E46" s="2"/>
      <c r="F46" s="2"/>
      <c r="G46" s="2"/>
      <c r="H46" s="2"/>
      <c r="I46" s="2"/>
      <c r="J46" s="2"/>
      <c r="K46" s="2"/>
      <c r="L46" s="2"/>
      <c r="M46" s="2"/>
      <c r="N46" s="2"/>
      <c r="O46" s="2"/>
      <c r="P46" s="2"/>
      <c r="Q46" s="2"/>
      <c r="R46" s="2"/>
      <c r="S46" s="2"/>
      <c r="T46" s="2"/>
      <c r="U46" s="2"/>
      <c r="V46" s="2"/>
    </row>
    <row r="47" spans="1:22" x14ac:dyDescent="0.3">
      <c r="A47" s="2"/>
      <c r="B47" s="407" t="s">
        <v>187</v>
      </c>
      <c r="C47" s="407"/>
      <c r="D47" s="407"/>
      <c r="E47" s="407"/>
      <c r="F47" s="407"/>
      <c r="G47" s="407"/>
      <c r="H47" s="407"/>
      <c r="I47" s="407"/>
      <c r="J47" s="407"/>
      <c r="K47" s="407"/>
      <c r="L47" s="407"/>
      <c r="M47" s="407"/>
      <c r="N47" s="407"/>
      <c r="O47" s="407"/>
      <c r="P47" s="407"/>
      <c r="Q47" s="2"/>
      <c r="R47" s="2"/>
      <c r="S47" s="2"/>
      <c r="T47" s="2"/>
      <c r="U47" s="2"/>
      <c r="V47" s="2"/>
    </row>
    <row r="48" spans="1:22" x14ac:dyDescent="0.3">
      <c r="A48" s="2"/>
      <c r="B48" s="2"/>
      <c r="C48" s="2"/>
      <c r="D48" s="2"/>
      <c r="E48" s="2"/>
      <c r="F48" s="2"/>
      <c r="G48" s="2"/>
      <c r="H48" s="2"/>
      <c r="I48" s="2"/>
      <c r="J48" s="2"/>
      <c r="K48" s="2"/>
      <c r="L48" s="2"/>
      <c r="M48" s="2"/>
      <c r="N48" s="2"/>
      <c r="O48" s="2"/>
      <c r="P48" s="2"/>
      <c r="Q48" s="2"/>
      <c r="R48" s="2"/>
      <c r="S48" s="2"/>
      <c r="T48" s="2"/>
      <c r="U48" s="2"/>
      <c r="V48" s="2"/>
    </row>
    <row r="49" spans="1:22" ht="24.6" customHeight="1" x14ac:dyDescent="0.3">
      <c r="A49" s="2"/>
      <c r="B49" s="206" t="s">
        <v>30</v>
      </c>
      <c r="C49" s="408" t="s">
        <v>188</v>
      </c>
      <c r="D49" s="408"/>
      <c r="E49" s="408"/>
      <c r="F49" s="408"/>
      <c r="G49" s="408"/>
      <c r="H49" s="408" t="s">
        <v>161</v>
      </c>
      <c r="I49" s="408"/>
      <c r="J49" s="408" t="s">
        <v>22</v>
      </c>
      <c r="K49" s="408"/>
      <c r="L49" s="408"/>
      <c r="M49" s="408"/>
      <c r="N49" s="408"/>
      <c r="O49" s="408"/>
      <c r="P49" s="408"/>
      <c r="Q49" s="2"/>
      <c r="R49" s="2"/>
      <c r="S49" s="2"/>
      <c r="T49" s="2"/>
      <c r="U49" s="2"/>
      <c r="V49" s="2"/>
    </row>
    <row r="50" spans="1:22" ht="235.95" customHeight="1" x14ac:dyDescent="0.3">
      <c r="A50" s="2"/>
      <c r="B50" s="204" t="s">
        <v>189</v>
      </c>
      <c r="C50" s="337" t="s">
        <v>190</v>
      </c>
      <c r="D50" s="337"/>
      <c r="E50" s="337"/>
      <c r="F50" s="337"/>
      <c r="G50" s="337"/>
      <c r="H50" s="393" t="s">
        <v>191</v>
      </c>
      <c r="I50" s="393"/>
      <c r="J50" s="394" t="s">
        <v>192</v>
      </c>
      <c r="K50" s="394"/>
      <c r="L50" s="394"/>
      <c r="M50" s="394"/>
      <c r="N50" s="394"/>
      <c r="O50" s="394"/>
      <c r="P50" s="394"/>
      <c r="Q50" s="2"/>
      <c r="R50" s="2"/>
      <c r="S50" s="2"/>
      <c r="T50" s="2"/>
      <c r="U50" s="2"/>
      <c r="V50" s="2"/>
    </row>
    <row r="51" spans="1:22" ht="207" customHeight="1" x14ac:dyDescent="0.3">
      <c r="A51" s="2"/>
      <c r="B51" s="204" t="s">
        <v>193</v>
      </c>
      <c r="C51" s="397" t="s">
        <v>194</v>
      </c>
      <c r="D51" s="398"/>
      <c r="E51" s="398"/>
      <c r="F51" s="398"/>
      <c r="G51" s="399"/>
      <c r="H51" s="403" t="s">
        <v>191</v>
      </c>
      <c r="I51" s="404"/>
      <c r="J51" s="400" t="s">
        <v>195</v>
      </c>
      <c r="K51" s="401"/>
      <c r="L51" s="401"/>
      <c r="M51" s="401"/>
      <c r="N51" s="401"/>
      <c r="O51" s="401"/>
      <c r="P51" s="402"/>
      <c r="Q51" s="2"/>
      <c r="R51" s="2"/>
      <c r="S51" s="2"/>
      <c r="T51" s="2"/>
      <c r="U51" s="2"/>
      <c r="V51" s="2"/>
    </row>
    <row r="52" spans="1:22" ht="189.6" customHeight="1" x14ac:dyDescent="0.3">
      <c r="A52" s="2"/>
      <c r="B52" s="204" t="s">
        <v>196</v>
      </c>
      <c r="C52" s="337" t="s">
        <v>197</v>
      </c>
      <c r="D52" s="337"/>
      <c r="E52" s="337"/>
      <c r="F52" s="337"/>
      <c r="G52" s="337"/>
      <c r="H52" s="393" t="s">
        <v>191</v>
      </c>
      <c r="I52" s="393"/>
      <c r="J52" s="394" t="s">
        <v>198</v>
      </c>
      <c r="K52" s="394"/>
      <c r="L52" s="394"/>
      <c r="M52" s="394"/>
      <c r="N52" s="394"/>
      <c r="O52" s="394"/>
      <c r="P52" s="394"/>
      <c r="Q52" s="2"/>
      <c r="R52" s="2"/>
      <c r="S52" s="2"/>
      <c r="T52" s="2"/>
      <c r="U52" s="2"/>
      <c r="V52" s="2"/>
    </row>
    <row r="53" spans="1:22" ht="183" customHeight="1" x14ac:dyDescent="0.3">
      <c r="A53" s="2"/>
      <c r="B53" s="204" t="s">
        <v>199</v>
      </c>
      <c r="C53" s="397" t="s">
        <v>200</v>
      </c>
      <c r="D53" s="398"/>
      <c r="E53" s="398"/>
      <c r="F53" s="398"/>
      <c r="G53" s="399"/>
      <c r="H53" s="393" t="s">
        <v>201</v>
      </c>
      <c r="I53" s="393"/>
      <c r="J53" s="400" t="s">
        <v>202</v>
      </c>
      <c r="K53" s="401"/>
      <c r="L53" s="401"/>
      <c r="M53" s="401"/>
      <c r="N53" s="401"/>
      <c r="O53" s="401"/>
      <c r="P53" s="402"/>
      <c r="Q53" s="2"/>
      <c r="R53" s="2"/>
      <c r="S53" s="2"/>
      <c r="T53" s="2"/>
      <c r="U53" s="2"/>
      <c r="V53" s="2"/>
    </row>
    <row r="54" spans="1:22" ht="169.2" customHeight="1" x14ac:dyDescent="0.3">
      <c r="A54" s="2"/>
      <c r="B54" s="204" t="s">
        <v>203</v>
      </c>
      <c r="C54" s="337" t="s">
        <v>204</v>
      </c>
      <c r="D54" s="337"/>
      <c r="E54" s="337"/>
      <c r="F54" s="337"/>
      <c r="G54" s="337"/>
      <c r="H54" s="393" t="s">
        <v>205</v>
      </c>
      <c r="I54" s="393"/>
      <c r="J54" s="394" t="s">
        <v>206</v>
      </c>
      <c r="K54" s="394"/>
      <c r="L54" s="394"/>
      <c r="M54" s="394"/>
      <c r="N54" s="394"/>
      <c r="O54" s="394"/>
      <c r="P54" s="394"/>
      <c r="Q54" s="2"/>
      <c r="R54" s="2"/>
      <c r="S54" s="2"/>
      <c r="T54" s="2"/>
      <c r="U54" s="2"/>
      <c r="V54" s="2"/>
    </row>
    <row r="55" spans="1:22" x14ac:dyDescent="0.3">
      <c r="A55" s="2"/>
      <c r="B55" s="2"/>
      <c r="C55" s="2"/>
      <c r="D55" s="2"/>
      <c r="E55" s="2"/>
      <c r="F55" s="2"/>
      <c r="G55" s="2"/>
      <c r="H55" s="2"/>
      <c r="I55" s="2"/>
      <c r="J55" s="2"/>
      <c r="K55" s="2"/>
      <c r="L55" s="2"/>
      <c r="M55" s="2"/>
      <c r="N55" s="2"/>
      <c r="O55" s="2"/>
      <c r="P55" s="2"/>
      <c r="Q55" s="2"/>
      <c r="R55" s="2"/>
      <c r="S55" s="2"/>
      <c r="T55" s="2"/>
      <c r="U55" s="2"/>
      <c r="V55" s="2"/>
    </row>
    <row r="56" spans="1:22" x14ac:dyDescent="0.3">
      <c r="A56" s="2"/>
      <c r="B56" s="395" t="s">
        <v>207</v>
      </c>
      <c r="C56" s="395"/>
      <c r="D56" s="395"/>
      <c r="E56" s="395"/>
      <c r="F56" s="395"/>
      <c r="G56" s="395"/>
      <c r="H56" s="395"/>
      <c r="I56" s="395"/>
      <c r="J56" s="395"/>
      <c r="K56" s="395"/>
      <c r="L56" s="395"/>
      <c r="M56" s="395"/>
      <c r="N56" s="395"/>
      <c r="O56" s="395"/>
      <c r="P56" s="395"/>
      <c r="Q56" s="2"/>
      <c r="R56" s="2"/>
      <c r="S56" s="2"/>
      <c r="T56" s="2"/>
      <c r="U56" s="2"/>
      <c r="V56" s="2"/>
    </row>
    <row r="57" spans="1:22" x14ac:dyDescent="0.3">
      <c r="A57" s="2"/>
      <c r="B57" s="2"/>
      <c r="C57" s="2"/>
      <c r="D57" s="2"/>
      <c r="E57" s="2"/>
      <c r="F57" s="2"/>
      <c r="G57" s="2"/>
      <c r="H57" s="2"/>
      <c r="I57" s="2"/>
      <c r="J57" s="2"/>
      <c r="K57" s="2"/>
      <c r="L57" s="2"/>
      <c r="M57" s="2"/>
      <c r="N57" s="2"/>
      <c r="O57" s="2"/>
      <c r="P57" s="2"/>
      <c r="Q57" s="2"/>
      <c r="R57" s="2"/>
      <c r="S57" s="2"/>
      <c r="T57" s="2"/>
      <c r="U57" s="2"/>
      <c r="V57" s="2"/>
    </row>
    <row r="58" spans="1:22" x14ac:dyDescent="0.3">
      <c r="A58" s="2"/>
      <c r="B58" s="204" t="s">
        <v>30</v>
      </c>
      <c r="C58" s="396" t="s">
        <v>208</v>
      </c>
      <c r="D58" s="396"/>
      <c r="E58" s="396"/>
      <c r="F58" s="396"/>
      <c r="G58" s="396"/>
      <c r="H58" s="396"/>
      <c r="I58" s="396"/>
      <c r="J58" s="396"/>
      <c r="K58" s="396"/>
      <c r="L58" s="396"/>
      <c r="M58" s="396"/>
      <c r="N58" s="396"/>
      <c r="O58" s="343" t="s">
        <v>209</v>
      </c>
      <c r="P58" s="343"/>
      <c r="Q58" s="2"/>
      <c r="R58" s="2"/>
      <c r="S58" s="2"/>
      <c r="T58" s="2"/>
      <c r="U58" s="2"/>
      <c r="V58" s="2"/>
    </row>
    <row r="59" spans="1:22" ht="48.6" customHeight="1" x14ac:dyDescent="0.3">
      <c r="A59" s="2"/>
      <c r="B59" s="204" t="s">
        <v>210</v>
      </c>
      <c r="C59" s="387" t="s">
        <v>211</v>
      </c>
      <c r="D59" s="387"/>
      <c r="E59" s="387"/>
      <c r="F59" s="387"/>
      <c r="G59" s="387"/>
      <c r="H59" s="387"/>
      <c r="I59" s="387"/>
      <c r="J59" s="387"/>
      <c r="K59" s="387"/>
      <c r="L59" s="387"/>
      <c r="M59" s="387"/>
      <c r="N59" s="387"/>
      <c r="O59" s="388" t="s">
        <v>201</v>
      </c>
      <c r="P59" s="389"/>
      <c r="Q59" s="2"/>
      <c r="R59" s="2"/>
      <c r="S59" s="2"/>
      <c r="T59" s="2"/>
      <c r="U59" s="2"/>
      <c r="V59" s="2"/>
    </row>
    <row r="60" spans="1:22" ht="48.6" customHeight="1" x14ac:dyDescent="0.3">
      <c r="A60" s="2"/>
      <c r="B60" s="204" t="s">
        <v>212</v>
      </c>
      <c r="C60" s="390" t="s">
        <v>213</v>
      </c>
      <c r="D60" s="391"/>
      <c r="E60" s="391"/>
      <c r="F60" s="391"/>
      <c r="G60" s="391"/>
      <c r="H60" s="391"/>
      <c r="I60" s="391"/>
      <c r="J60" s="391"/>
      <c r="K60" s="391"/>
      <c r="L60" s="391"/>
      <c r="M60" s="391"/>
      <c r="N60" s="392"/>
      <c r="O60" s="388" t="s">
        <v>201</v>
      </c>
      <c r="P60" s="388"/>
      <c r="Q60" s="2"/>
      <c r="R60" s="2"/>
      <c r="S60" s="2"/>
      <c r="T60" s="2"/>
      <c r="U60" s="2"/>
      <c r="V60" s="2"/>
    </row>
    <row r="61" spans="1:22" x14ac:dyDescent="0.3">
      <c r="A61" s="2"/>
      <c r="B61" s="2"/>
      <c r="C61" s="2"/>
      <c r="D61" s="2"/>
      <c r="E61" s="2"/>
      <c r="F61" s="2"/>
      <c r="G61" s="2"/>
      <c r="H61" s="2"/>
      <c r="I61" s="2"/>
      <c r="J61" s="2"/>
      <c r="K61" s="2"/>
      <c r="L61" s="2"/>
      <c r="M61" s="2"/>
      <c r="N61" s="2"/>
      <c r="O61" s="2"/>
      <c r="P61" s="2"/>
      <c r="Q61" s="2"/>
      <c r="R61" s="2"/>
      <c r="S61" s="2"/>
      <c r="T61" s="2"/>
      <c r="U61" s="2"/>
      <c r="V61" s="2"/>
    </row>
    <row r="62" spans="1:22" x14ac:dyDescent="0.3">
      <c r="A62" s="2"/>
      <c r="B62" s="2"/>
      <c r="C62" s="2"/>
      <c r="D62" s="2"/>
      <c r="E62" s="2"/>
      <c r="F62" s="2"/>
      <c r="G62" s="2"/>
      <c r="H62" s="2"/>
      <c r="I62" s="2"/>
      <c r="J62" s="2"/>
      <c r="K62" s="2"/>
      <c r="L62" s="2"/>
      <c r="M62" s="2"/>
      <c r="N62" s="2"/>
      <c r="O62" s="2"/>
      <c r="P62" s="2"/>
      <c r="Q62" s="2"/>
      <c r="R62" s="2"/>
      <c r="S62" s="2"/>
      <c r="T62" s="2"/>
      <c r="U62" s="2"/>
      <c r="V62" s="2"/>
    </row>
    <row r="63" spans="1:22" x14ac:dyDescent="0.3">
      <c r="A63" s="2"/>
      <c r="B63" s="2"/>
      <c r="C63" s="2"/>
      <c r="D63" s="2"/>
      <c r="E63" s="2"/>
      <c r="F63" s="2"/>
      <c r="G63" s="2"/>
      <c r="H63" s="2"/>
      <c r="I63" s="2"/>
      <c r="J63" s="2"/>
      <c r="K63" s="2"/>
      <c r="L63" s="2"/>
      <c r="M63" s="2"/>
      <c r="N63" s="2"/>
      <c r="O63" s="2"/>
      <c r="P63" s="2"/>
      <c r="Q63" s="2"/>
      <c r="R63" s="2"/>
      <c r="S63" s="2"/>
      <c r="T63" s="2"/>
      <c r="U63" s="2"/>
      <c r="V63" s="2"/>
    </row>
    <row r="65" spans="1:22" x14ac:dyDescent="0.3">
      <c r="D65" s="25"/>
      <c r="E65" s="26"/>
      <c r="F65" s="26"/>
      <c r="H65" s="27"/>
      <c r="I65" s="27"/>
      <c r="L65" s="27"/>
      <c r="M65" s="27"/>
      <c r="N65" s="27"/>
    </row>
    <row r="66" spans="1:22" x14ac:dyDescent="0.3">
      <c r="A66" s="2"/>
      <c r="B66" s="2"/>
      <c r="C66" s="2"/>
      <c r="D66" s="2"/>
      <c r="E66" s="2"/>
      <c r="F66" s="2"/>
      <c r="G66" s="2"/>
      <c r="H66" s="2"/>
      <c r="I66" s="2"/>
      <c r="J66" s="2"/>
      <c r="K66" s="2"/>
      <c r="L66" s="2"/>
      <c r="M66" s="2"/>
      <c r="N66" s="2"/>
      <c r="O66" s="2"/>
      <c r="P66" s="2"/>
      <c r="Q66" s="2"/>
      <c r="R66" s="2"/>
      <c r="S66" s="2"/>
      <c r="T66" s="2"/>
      <c r="U66" s="2"/>
      <c r="V66" s="2"/>
    </row>
    <row r="67" spans="1:22" x14ac:dyDescent="0.3">
      <c r="A67" s="2"/>
      <c r="B67" s="2"/>
      <c r="C67" s="2"/>
      <c r="D67" s="2"/>
      <c r="E67" s="2"/>
      <c r="F67" s="2"/>
      <c r="G67" s="2"/>
      <c r="H67" s="2"/>
      <c r="I67" s="2"/>
      <c r="J67" s="2"/>
      <c r="K67" s="2"/>
      <c r="L67" s="2"/>
      <c r="M67" s="2"/>
      <c r="N67" s="2"/>
      <c r="O67" s="2"/>
      <c r="P67" s="2"/>
      <c r="Q67" s="2"/>
      <c r="R67" s="2"/>
      <c r="S67" s="2"/>
      <c r="T67" s="2"/>
      <c r="U67" s="2"/>
      <c r="V67" s="2"/>
    </row>
    <row r="68" spans="1:22" x14ac:dyDescent="0.3">
      <c r="A68" s="2"/>
      <c r="B68" s="2"/>
      <c r="C68" s="2"/>
      <c r="D68" s="2"/>
      <c r="E68" s="2"/>
      <c r="F68" s="2"/>
      <c r="G68" s="2"/>
      <c r="H68" s="2"/>
      <c r="I68" s="2"/>
      <c r="J68" s="2"/>
      <c r="K68" s="2"/>
      <c r="L68" s="2"/>
      <c r="M68" s="2"/>
      <c r="N68" s="2"/>
      <c r="O68" s="2"/>
      <c r="P68" s="2"/>
      <c r="Q68" s="2"/>
      <c r="R68" s="2"/>
      <c r="S68" s="2"/>
      <c r="T68" s="2"/>
      <c r="U68" s="2"/>
      <c r="V68" s="2"/>
    </row>
    <row r="69" spans="1:22" x14ac:dyDescent="0.3">
      <c r="A69" s="2"/>
      <c r="B69" s="2"/>
      <c r="C69" s="2"/>
      <c r="D69" s="2"/>
      <c r="E69" s="2"/>
      <c r="F69" s="2"/>
      <c r="G69" s="2"/>
      <c r="H69" s="2"/>
      <c r="I69" s="2"/>
      <c r="J69" s="2"/>
      <c r="K69" s="2"/>
      <c r="L69" s="2"/>
      <c r="M69" s="2"/>
      <c r="N69" s="2"/>
      <c r="O69" s="2"/>
      <c r="P69" s="2"/>
      <c r="Q69" s="2"/>
      <c r="R69" s="2"/>
      <c r="S69" s="2"/>
      <c r="T69" s="2"/>
      <c r="U69" s="2"/>
      <c r="V69" s="2"/>
    </row>
    <row r="70" spans="1:22" x14ac:dyDescent="0.3">
      <c r="A70" s="2"/>
      <c r="B70" s="2"/>
      <c r="C70" s="2"/>
      <c r="D70" s="2"/>
      <c r="E70" s="2"/>
      <c r="F70" s="2"/>
      <c r="G70" s="2"/>
      <c r="H70" s="2"/>
      <c r="I70" s="2"/>
      <c r="J70" s="2"/>
      <c r="K70" s="2"/>
      <c r="L70" s="2"/>
      <c r="M70" s="2"/>
      <c r="N70" s="2"/>
      <c r="O70" s="2"/>
      <c r="P70" s="2"/>
      <c r="Q70" s="2"/>
      <c r="R70" s="2"/>
      <c r="S70" s="2"/>
      <c r="T70" s="2"/>
      <c r="U70" s="2"/>
      <c r="V70" s="2"/>
    </row>
    <row r="71" spans="1:22" x14ac:dyDescent="0.3">
      <c r="A71" s="2"/>
      <c r="B71" s="2"/>
      <c r="C71" s="2"/>
      <c r="D71" s="2"/>
      <c r="E71" s="2"/>
      <c r="F71" s="2"/>
      <c r="G71" s="2"/>
      <c r="H71" s="2"/>
      <c r="I71" s="2"/>
      <c r="J71" s="2"/>
      <c r="K71" s="2"/>
      <c r="L71" s="2"/>
      <c r="M71" s="2"/>
      <c r="N71" s="2"/>
      <c r="O71" s="2"/>
      <c r="P71" s="2"/>
      <c r="Q71" s="2"/>
      <c r="R71" s="2"/>
      <c r="S71" s="2"/>
      <c r="T71" s="2"/>
      <c r="U71" s="2"/>
      <c r="V71" s="2"/>
    </row>
    <row r="72" spans="1:22" x14ac:dyDescent="0.3">
      <c r="A72" s="2"/>
      <c r="B72" s="2"/>
      <c r="C72" s="2"/>
      <c r="D72" s="2"/>
      <c r="E72" s="2"/>
      <c r="F72" s="2"/>
      <c r="G72" s="2"/>
      <c r="H72" s="2"/>
      <c r="I72" s="2"/>
      <c r="J72" s="2"/>
      <c r="K72" s="2"/>
      <c r="L72" s="2"/>
      <c r="M72" s="2"/>
      <c r="N72" s="2"/>
      <c r="O72" s="2"/>
      <c r="P72" s="2"/>
      <c r="Q72" s="2"/>
      <c r="R72" s="2"/>
      <c r="S72" s="2"/>
      <c r="T72" s="2"/>
      <c r="U72" s="2"/>
      <c r="V72" s="2"/>
    </row>
    <row r="73" spans="1:22" x14ac:dyDescent="0.3">
      <c r="A73" s="2"/>
      <c r="B73" s="2"/>
      <c r="C73" s="2"/>
      <c r="D73" s="2"/>
      <c r="E73" s="2"/>
      <c r="F73" s="2"/>
      <c r="G73" s="2"/>
      <c r="H73" s="2"/>
      <c r="I73" s="2"/>
      <c r="J73" s="2"/>
      <c r="K73" s="2"/>
      <c r="L73" s="2"/>
      <c r="M73" s="2"/>
      <c r="N73" s="2"/>
      <c r="O73" s="2"/>
      <c r="P73" s="2"/>
      <c r="Q73" s="2"/>
      <c r="R73" s="2"/>
      <c r="S73" s="2"/>
      <c r="T73" s="2"/>
      <c r="U73" s="2"/>
      <c r="V73" s="2"/>
    </row>
    <row r="74" spans="1:22" x14ac:dyDescent="0.3">
      <c r="A74" s="2"/>
      <c r="B74" s="2"/>
      <c r="C74" s="2"/>
      <c r="D74" s="2"/>
      <c r="E74" s="2"/>
      <c r="F74" s="2"/>
      <c r="G74" s="2"/>
      <c r="H74" s="2"/>
      <c r="I74" s="2"/>
      <c r="J74" s="2"/>
      <c r="K74" s="2"/>
      <c r="L74" s="2"/>
      <c r="M74" s="2"/>
      <c r="N74" s="2"/>
      <c r="O74" s="2"/>
      <c r="P74" s="2"/>
      <c r="Q74" s="2"/>
      <c r="R74" s="2"/>
      <c r="S74" s="2"/>
      <c r="T74" s="2"/>
      <c r="U74" s="2"/>
      <c r="V74" s="2"/>
    </row>
    <row r="75" spans="1:22" x14ac:dyDescent="0.3">
      <c r="A75" s="2"/>
      <c r="B75" s="2"/>
      <c r="C75" s="2"/>
      <c r="D75" s="2"/>
      <c r="E75" s="2"/>
      <c r="F75" s="2"/>
      <c r="G75" s="2"/>
      <c r="H75" s="2"/>
      <c r="I75" s="2"/>
      <c r="J75" s="2"/>
      <c r="K75" s="2"/>
      <c r="L75" s="2"/>
      <c r="M75" s="2"/>
      <c r="N75" s="2"/>
      <c r="O75" s="2"/>
      <c r="P75" s="2"/>
      <c r="Q75" s="2"/>
      <c r="R75" s="2"/>
      <c r="S75" s="2"/>
      <c r="T75" s="2"/>
      <c r="U75" s="2"/>
      <c r="V75" s="2"/>
    </row>
    <row r="76" spans="1:22" x14ac:dyDescent="0.3">
      <c r="A76" s="2"/>
      <c r="B76" s="2"/>
      <c r="C76" s="2"/>
      <c r="D76" s="2"/>
      <c r="E76" s="2"/>
      <c r="F76" s="2"/>
      <c r="G76" s="2"/>
      <c r="H76" s="2"/>
      <c r="I76" s="2"/>
      <c r="J76" s="2"/>
      <c r="K76" s="2"/>
      <c r="L76" s="2"/>
      <c r="M76" s="2"/>
      <c r="N76" s="2"/>
      <c r="O76" s="2"/>
      <c r="P76" s="2"/>
      <c r="Q76" s="2"/>
      <c r="R76" s="2"/>
      <c r="S76" s="2"/>
      <c r="T76" s="2"/>
      <c r="U76" s="2"/>
      <c r="V76" s="2"/>
    </row>
    <row r="77" spans="1:22" x14ac:dyDescent="0.3">
      <c r="A77" s="2"/>
      <c r="B77" s="2"/>
      <c r="C77" s="2"/>
      <c r="D77" s="2"/>
      <c r="E77" s="2"/>
      <c r="F77" s="2"/>
      <c r="G77" s="2"/>
      <c r="H77" s="2"/>
      <c r="I77" s="2"/>
      <c r="J77" s="2"/>
      <c r="K77" s="2"/>
      <c r="L77" s="2"/>
      <c r="M77" s="2"/>
      <c r="N77" s="2"/>
      <c r="O77" s="2"/>
      <c r="P77" s="2"/>
      <c r="Q77" s="2"/>
      <c r="R77" s="2"/>
      <c r="S77" s="2"/>
      <c r="T77" s="2"/>
      <c r="U77" s="2"/>
      <c r="V77" s="2"/>
    </row>
  </sheetData>
  <mergeCells count="148">
    <mergeCell ref="B9:P9"/>
    <mergeCell ref="C11:D11"/>
    <mergeCell ref="E11:F11"/>
    <mergeCell ref="G11:H11"/>
    <mergeCell ref="I11:J11"/>
    <mergeCell ref="K11:L11"/>
    <mergeCell ref="M11:N11"/>
    <mergeCell ref="O11:P11"/>
    <mergeCell ref="B2:P2"/>
    <mergeCell ref="B4:P4"/>
    <mergeCell ref="B5:P5"/>
    <mergeCell ref="B6:G6"/>
    <mergeCell ref="H6:P6"/>
    <mergeCell ref="B7:G7"/>
    <mergeCell ref="H7:P7"/>
    <mergeCell ref="O12:P12"/>
    <mergeCell ref="C13:D13"/>
    <mergeCell ref="E13:F13"/>
    <mergeCell ref="G13:H13"/>
    <mergeCell ref="I13:J13"/>
    <mergeCell ref="K13:L13"/>
    <mergeCell ref="M13:N13"/>
    <mergeCell ref="O13:P13"/>
    <mergeCell ref="C12:D12"/>
    <mergeCell ref="E12:F12"/>
    <mergeCell ref="G12:H12"/>
    <mergeCell ref="I12:J12"/>
    <mergeCell ref="K12:L12"/>
    <mergeCell ref="M12:N12"/>
    <mergeCell ref="O14:P14"/>
    <mergeCell ref="C15:D15"/>
    <mergeCell ref="E15:F15"/>
    <mergeCell ref="G15:H15"/>
    <mergeCell ref="I15:J15"/>
    <mergeCell ref="K15:L15"/>
    <mergeCell ref="M15:N15"/>
    <mergeCell ref="O15:P15"/>
    <mergeCell ref="C14:D14"/>
    <mergeCell ref="E14:F14"/>
    <mergeCell ref="G14:H14"/>
    <mergeCell ref="I14:J14"/>
    <mergeCell ref="K14:L14"/>
    <mergeCell ref="M14:N14"/>
    <mergeCell ref="O16:P16"/>
    <mergeCell ref="C17:D17"/>
    <mergeCell ref="E17:F17"/>
    <mergeCell ref="G17:H17"/>
    <mergeCell ref="I17:J17"/>
    <mergeCell ref="K17:L17"/>
    <mergeCell ref="M17:N17"/>
    <mergeCell ref="O17:P17"/>
    <mergeCell ref="C16:D16"/>
    <mergeCell ref="E16:F16"/>
    <mergeCell ref="G16:H16"/>
    <mergeCell ref="I16:J16"/>
    <mergeCell ref="K16:L16"/>
    <mergeCell ref="M16:N16"/>
    <mergeCell ref="B22:P22"/>
    <mergeCell ref="B23:P23"/>
    <mergeCell ref="C25:G25"/>
    <mergeCell ref="H25:I25"/>
    <mergeCell ref="J25:P25"/>
    <mergeCell ref="C26:G26"/>
    <mergeCell ref="H26:I26"/>
    <mergeCell ref="J26:P26"/>
    <mergeCell ref="O20:P20"/>
    <mergeCell ref="C20:D20"/>
    <mergeCell ref="E20:F20"/>
    <mergeCell ref="G20:H20"/>
    <mergeCell ref="I20:J20"/>
    <mergeCell ref="K20:L20"/>
    <mergeCell ref="M20:N20"/>
    <mergeCell ref="C29:G29"/>
    <mergeCell ref="H29:I29"/>
    <mergeCell ref="J29:P29"/>
    <mergeCell ref="C30:G30"/>
    <mergeCell ref="H30:I30"/>
    <mergeCell ref="J30:P30"/>
    <mergeCell ref="C27:G27"/>
    <mergeCell ref="H27:I27"/>
    <mergeCell ref="J27:P27"/>
    <mergeCell ref="C28:G28"/>
    <mergeCell ref="H28:I28"/>
    <mergeCell ref="J28:P28"/>
    <mergeCell ref="C33:G33"/>
    <mergeCell ref="H33:I33"/>
    <mergeCell ref="J33:P33"/>
    <mergeCell ref="C34:G34"/>
    <mergeCell ref="H34:I34"/>
    <mergeCell ref="J34:P34"/>
    <mergeCell ref="C31:G31"/>
    <mergeCell ref="H31:I31"/>
    <mergeCell ref="J31:P31"/>
    <mergeCell ref="C32:G32"/>
    <mergeCell ref="H32:I32"/>
    <mergeCell ref="J32:P32"/>
    <mergeCell ref="E43:G43"/>
    <mergeCell ref="H43:P43"/>
    <mergeCell ref="E44:G44"/>
    <mergeCell ref="H44:P44"/>
    <mergeCell ref="B47:P47"/>
    <mergeCell ref="C49:G49"/>
    <mergeCell ref="H49:I49"/>
    <mergeCell ref="J49:P49"/>
    <mergeCell ref="C35:G35"/>
    <mergeCell ref="H35:I35"/>
    <mergeCell ref="J35:P35"/>
    <mergeCell ref="B37:P37"/>
    <mergeCell ref="B39:D44"/>
    <mergeCell ref="E39:P39"/>
    <mergeCell ref="E40:P40"/>
    <mergeCell ref="E41:P41"/>
    <mergeCell ref="E42:G42"/>
    <mergeCell ref="H42:P42"/>
    <mergeCell ref="C52:G52"/>
    <mergeCell ref="H52:I52"/>
    <mergeCell ref="J52:P52"/>
    <mergeCell ref="C53:G53"/>
    <mergeCell ref="H53:I53"/>
    <mergeCell ref="J53:P53"/>
    <mergeCell ref="C50:G50"/>
    <mergeCell ref="H50:I50"/>
    <mergeCell ref="J50:P50"/>
    <mergeCell ref="C51:G51"/>
    <mergeCell ref="H51:I51"/>
    <mergeCell ref="J51:P51"/>
    <mergeCell ref="C59:N59"/>
    <mergeCell ref="O59:P59"/>
    <mergeCell ref="C60:N60"/>
    <mergeCell ref="O60:P60"/>
    <mergeCell ref="C54:G54"/>
    <mergeCell ref="H54:I54"/>
    <mergeCell ref="J54:P54"/>
    <mergeCell ref="B56:P56"/>
    <mergeCell ref="C58:N58"/>
    <mergeCell ref="O58:P58"/>
    <mergeCell ref="C18:D18"/>
    <mergeCell ref="E18:F18"/>
    <mergeCell ref="G18:H18"/>
    <mergeCell ref="I18:J18"/>
    <mergeCell ref="K18:L18"/>
    <mergeCell ref="M18:N18"/>
    <mergeCell ref="C19:D19"/>
    <mergeCell ref="E19:F19"/>
    <mergeCell ref="G19:H19"/>
    <mergeCell ref="I19:J19"/>
    <mergeCell ref="K19:L19"/>
    <mergeCell ref="M19:N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74"/>
  <sheetViews>
    <sheetView zoomScaleNormal="100" workbookViewId="0">
      <selection activeCell="S19" sqref="S19"/>
    </sheetView>
  </sheetViews>
  <sheetFormatPr defaultColWidth="9.44140625" defaultRowHeight="13.8" x14ac:dyDescent="0.25"/>
  <cols>
    <col min="1" max="1" width="2.5546875" style="2" customWidth="1"/>
    <col min="2" max="5" width="9.44140625" style="2"/>
    <col min="6" max="16" width="12.44140625" style="2" customWidth="1"/>
    <col min="17" max="16384" width="9.44140625" style="2"/>
  </cols>
  <sheetData>
    <row r="2" spans="2:16" ht="17.399999999999999" x14ac:dyDescent="0.25">
      <c r="B2" s="483" t="s">
        <v>214</v>
      </c>
      <c r="C2" s="483"/>
      <c r="D2" s="483"/>
      <c r="E2" s="483"/>
      <c r="F2" s="483"/>
      <c r="G2" s="483"/>
      <c r="H2" s="483"/>
      <c r="I2" s="483"/>
      <c r="J2" s="483"/>
      <c r="K2" s="483"/>
      <c r="L2" s="483"/>
      <c r="M2" s="483"/>
      <c r="N2" s="483"/>
      <c r="O2" s="483"/>
      <c r="P2" s="483"/>
    </row>
    <row r="4" spans="2:16" x14ac:dyDescent="0.25">
      <c r="B4" s="433" t="s">
        <v>215</v>
      </c>
      <c r="C4" s="433"/>
      <c r="D4" s="433"/>
      <c r="E4" s="433"/>
      <c r="F4" s="433"/>
      <c r="G4" s="433"/>
      <c r="H4" s="433"/>
      <c r="I4" s="433"/>
      <c r="J4" s="433"/>
      <c r="K4" s="433"/>
      <c r="L4" s="433"/>
      <c r="M4" s="433"/>
      <c r="N4" s="433"/>
      <c r="O4" s="433"/>
      <c r="P4" s="433"/>
    </row>
    <row r="5" spans="2:16" ht="29.25" customHeight="1" x14ac:dyDescent="0.25">
      <c r="B5" s="434" t="s">
        <v>216</v>
      </c>
      <c r="C5" s="434"/>
      <c r="D5" s="434"/>
      <c r="E5" s="434"/>
      <c r="F5" s="434"/>
      <c r="G5" s="434"/>
      <c r="H5" s="434"/>
      <c r="I5" s="434"/>
      <c r="J5" s="434"/>
      <c r="K5" s="434"/>
      <c r="L5" s="434"/>
      <c r="M5" s="434"/>
      <c r="N5" s="434"/>
      <c r="O5" s="434"/>
      <c r="P5" s="434"/>
    </row>
    <row r="7" spans="2:16" x14ac:dyDescent="0.25">
      <c r="B7" s="206" t="s">
        <v>30</v>
      </c>
      <c r="C7" s="408" t="s">
        <v>132</v>
      </c>
      <c r="D7" s="408"/>
      <c r="E7" s="408"/>
      <c r="F7" s="408" t="s">
        <v>217</v>
      </c>
      <c r="G7" s="408"/>
      <c r="H7" s="408"/>
      <c r="I7" s="408"/>
      <c r="J7" s="408"/>
      <c r="K7" s="408"/>
      <c r="L7" s="408"/>
      <c r="M7" s="408"/>
      <c r="N7" s="408"/>
      <c r="O7" s="408"/>
      <c r="P7" s="408"/>
    </row>
    <row r="8" spans="2:16" ht="30" customHeight="1" x14ac:dyDescent="0.25">
      <c r="B8" s="208" t="s">
        <v>218</v>
      </c>
      <c r="C8" s="462" t="s">
        <v>219</v>
      </c>
      <c r="D8" s="462"/>
      <c r="E8" s="462"/>
      <c r="F8" s="474" t="s">
        <v>220</v>
      </c>
      <c r="G8" s="475"/>
      <c r="H8" s="475"/>
      <c r="I8" s="475"/>
      <c r="J8" s="475"/>
      <c r="K8" s="475"/>
      <c r="L8" s="475"/>
      <c r="M8" s="475"/>
      <c r="N8" s="475"/>
      <c r="O8" s="475"/>
      <c r="P8" s="476"/>
    </row>
    <row r="9" spans="2:16" x14ac:dyDescent="0.25">
      <c r="B9" s="208" t="s">
        <v>150</v>
      </c>
      <c r="C9" s="462" t="s">
        <v>221</v>
      </c>
      <c r="D9" s="462"/>
      <c r="E9" s="462"/>
      <c r="F9" s="462" t="s">
        <v>222</v>
      </c>
      <c r="G9" s="462"/>
      <c r="H9" s="462"/>
      <c r="I9" s="462"/>
      <c r="J9" s="462"/>
      <c r="K9" s="462"/>
      <c r="L9" s="462"/>
      <c r="M9" s="462"/>
      <c r="N9" s="462"/>
      <c r="O9" s="462"/>
      <c r="P9" s="462"/>
    </row>
    <row r="10" spans="2:16" x14ac:dyDescent="0.25">
      <c r="B10" s="208" t="s">
        <v>223</v>
      </c>
      <c r="C10" s="462" t="s">
        <v>224</v>
      </c>
      <c r="D10" s="462"/>
      <c r="E10" s="462"/>
      <c r="F10" s="462" t="s">
        <v>225</v>
      </c>
      <c r="G10" s="462"/>
      <c r="H10" s="462"/>
      <c r="I10" s="462"/>
      <c r="J10" s="462"/>
      <c r="K10" s="462"/>
      <c r="L10" s="462"/>
      <c r="M10" s="462"/>
      <c r="N10" s="462"/>
      <c r="O10" s="462"/>
      <c r="P10" s="462"/>
    </row>
    <row r="11" spans="2:16" x14ac:dyDescent="0.25">
      <c r="B11" s="477" t="s">
        <v>226</v>
      </c>
      <c r="C11" s="464" t="s">
        <v>227</v>
      </c>
      <c r="D11" s="465"/>
      <c r="E11" s="466"/>
      <c r="F11" s="462" t="s">
        <v>228</v>
      </c>
      <c r="G11" s="462"/>
      <c r="H11" s="462"/>
      <c r="I11" s="462"/>
      <c r="J11" s="462"/>
      <c r="K11" s="462"/>
      <c r="L11" s="462"/>
      <c r="M11" s="462"/>
      <c r="N11" s="462"/>
      <c r="O11" s="462"/>
      <c r="P11" s="462"/>
    </row>
    <row r="12" spans="2:16" x14ac:dyDescent="0.25">
      <c r="B12" s="482"/>
      <c r="C12" s="479"/>
      <c r="D12" s="480"/>
      <c r="E12" s="481"/>
      <c r="F12" s="474" t="s">
        <v>229</v>
      </c>
      <c r="G12" s="475"/>
      <c r="H12" s="475"/>
      <c r="I12" s="475"/>
      <c r="J12" s="475"/>
      <c r="K12" s="475"/>
      <c r="L12" s="475"/>
      <c r="M12" s="475"/>
      <c r="N12" s="475"/>
      <c r="O12" s="475"/>
      <c r="P12" s="476"/>
    </row>
    <row r="13" spans="2:16" x14ac:dyDescent="0.25">
      <c r="B13" s="482"/>
      <c r="C13" s="479"/>
      <c r="D13" s="480"/>
      <c r="E13" s="481"/>
      <c r="F13" s="474" t="s">
        <v>230</v>
      </c>
      <c r="G13" s="475"/>
      <c r="H13" s="475"/>
      <c r="I13" s="475"/>
      <c r="J13" s="475"/>
      <c r="K13" s="475"/>
      <c r="L13" s="475"/>
      <c r="M13" s="475"/>
      <c r="N13" s="475"/>
      <c r="O13" s="475"/>
      <c r="P13" s="476"/>
    </row>
    <row r="14" spans="2:16" x14ac:dyDescent="0.25">
      <c r="B14" s="482"/>
      <c r="C14" s="479"/>
      <c r="D14" s="480"/>
      <c r="E14" s="481"/>
      <c r="F14" s="474" t="s">
        <v>231</v>
      </c>
      <c r="G14" s="475"/>
      <c r="H14" s="475"/>
      <c r="I14" s="475"/>
      <c r="J14" s="475"/>
      <c r="K14" s="475"/>
      <c r="L14" s="475"/>
      <c r="M14" s="475"/>
      <c r="N14" s="475"/>
      <c r="O14" s="475"/>
      <c r="P14" s="476"/>
    </row>
    <row r="15" spans="2:16" x14ac:dyDescent="0.25">
      <c r="B15" s="482"/>
      <c r="C15" s="479"/>
      <c r="D15" s="480"/>
      <c r="E15" s="481"/>
      <c r="F15" s="474" t="s">
        <v>232</v>
      </c>
      <c r="G15" s="475"/>
      <c r="H15" s="475"/>
      <c r="I15" s="475"/>
      <c r="J15" s="475"/>
      <c r="K15" s="475"/>
      <c r="L15" s="475"/>
      <c r="M15" s="475"/>
      <c r="N15" s="475"/>
      <c r="O15" s="475"/>
      <c r="P15" s="476"/>
    </row>
    <row r="16" spans="2:16" x14ac:dyDescent="0.25">
      <c r="B16" s="478"/>
      <c r="C16" s="467"/>
      <c r="D16" s="468"/>
      <c r="E16" s="469"/>
      <c r="F16" s="474" t="s">
        <v>233</v>
      </c>
      <c r="G16" s="475"/>
      <c r="H16" s="475"/>
      <c r="I16" s="475"/>
      <c r="J16" s="475"/>
      <c r="K16" s="475"/>
      <c r="L16" s="475"/>
      <c r="M16" s="475"/>
      <c r="N16" s="475"/>
      <c r="O16" s="475"/>
      <c r="P16" s="476"/>
    </row>
    <row r="17" spans="2:16" ht="31.5" customHeight="1" x14ac:dyDescent="0.25">
      <c r="B17" s="208" t="s">
        <v>234</v>
      </c>
      <c r="C17" s="462" t="s">
        <v>235</v>
      </c>
      <c r="D17" s="462"/>
      <c r="E17" s="462"/>
      <c r="F17" s="462" t="s">
        <v>236</v>
      </c>
      <c r="G17" s="462"/>
      <c r="H17" s="462"/>
      <c r="I17" s="462"/>
      <c r="J17" s="462"/>
      <c r="K17" s="462"/>
      <c r="L17" s="462"/>
      <c r="M17" s="462"/>
      <c r="N17" s="462"/>
      <c r="O17" s="462"/>
      <c r="P17" s="462"/>
    </row>
    <row r="18" spans="2:16" x14ac:dyDescent="0.25">
      <c r="B18" s="208" t="s">
        <v>237</v>
      </c>
      <c r="C18" s="462" t="s">
        <v>238</v>
      </c>
      <c r="D18" s="462"/>
      <c r="E18" s="462"/>
      <c r="F18" s="462" t="s">
        <v>239</v>
      </c>
      <c r="G18" s="462"/>
      <c r="H18" s="462"/>
      <c r="I18" s="462"/>
      <c r="J18" s="462"/>
      <c r="K18" s="462"/>
      <c r="L18" s="462"/>
      <c r="M18" s="462"/>
      <c r="N18" s="462"/>
      <c r="O18" s="462"/>
      <c r="P18" s="462"/>
    </row>
    <row r="19" spans="2:16" ht="15" customHeight="1" x14ac:dyDescent="0.25">
      <c r="B19" s="477" t="s">
        <v>240</v>
      </c>
      <c r="C19" s="464" t="s">
        <v>241</v>
      </c>
      <c r="D19" s="465"/>
      <c r="E19" s="466"/>
      <c r="F19" s="462" t="s">
        <v>242</v>
      </c>
      <c r="G19" s="462"/>
      <c r="H19" s="462"/>
      <c r="I19" s="462"/>
      <c r="J19" s="462"/>
      <c r="K19" s="462"/>
      <c r="L19" s="462"/>
      <c r="M19" s="462"/>
      <c r="N19" s="462"/>
      <c r="O19" s="462"/>
      <c r="P19" s="462"/>
    </row>
    <row r="20" spans="2:16" x14ac:dyDescent="0.25">
      <c r="B20" s="482"/>
      <c r="C20" s="479"/>
      <c r="D20" s="480"/>
      <c r="E20" s="481"/>
      <c r="F20" s="474" t="s">
        <v>243</v>
      </c>
      <c r="G20" s="475"/>
      <c r="H20" s="475"/>
      <c r="I20" s="475"/>
      <c r="J20" s="475"/>
      <c r="K20" s="475"/>
      <c r="L20" s="475"/>
      <c r="M20" s="475"/>
      <c r="N20" s="475"/>
      <c r="O20" s="475"/>
      <c r="P20" s="476"/>
    </row>
    <row r="21" spans="2:16" x14ac:dyDescent="0.25">
      <c r="B21" s="482"/>
      <c r="C21" s="479"/>
      <c r="D21" s="480"/>
      <c r="E21" s="481"/>
      <c r="F21" s="474" t="s">
        <v>244</v>
      </c>
      <c r="G21" s="475"/>
      <c r="H21" s="475"/>
      <c r="I21" s="475"/>
      <c r="J21" s="475"/>
      <c r="K21" s="475"/>
      <c r="L21" s="475"/>
      <c r="M21" s="475"/>
      <c r="N21" s="475"/>
      <c r="O21" s="475"/>
      <c r="P21" s="476"/>
    </row>
    <row r="22" spans="2:16" x14ac:dyDescent="0.25">
      <c r="B22" s="482"/>
      <c r="C22" s="479"/>
      <c r="D22" s="480"/>
      <c r="E22" s="481"/>
      <c r="F22" s="474" t="s">
        <v>245</v>
      </c>
      <c r="G22" s="475"/>
      <c r="H22" s="475"/>
      <c r="I22" s="475"/>
      <c r="J22" s="475"/>
      <c r="K22" s="475"/>
      <c r="L22" s="475"/>
      <c r="M22" s="475"/>
      <c r="N22" s="475"/>
      <c r="O22" s="475"/>
      <c r="P22" s="476"/>
    </row>
    <row r="23" spans="2:16" x14ac:dyDescent="0.25">
      <c r="B23" s="482"/>
      <c r="C23" s="479"/>
      <c r="D23" s="480"/>
      <c r="E23" s="481"/>
      <c r="F23" s="474" t="s">
        <v>246</v>
      </c>
      <c r="G23" s="475"/>
      <c r="H23" s="475"/>
      <c r="I23" s="475"/>
      <c r="J23" s="475"/>
      <c r="K23" s="475"/>
      <c r="L23" s="475"/>
      <c r="M23" s="475"/>
      <c r="N23" s="475"/>
      <c r="O23" s="475"/>
      <c r="P23" s="476"/>
    </row>
    <row r="24" spans="2:16" x14ac:dyDescent="0.25">
      <c r="B24" s="478"/>
      <c r="C24" s="467"/>
      <c r="D24" s="468"/>
      <c r="E24" s="469"/>
      <c r="F24" s="474" t="s">
        <v>247</v>
      </c>
      <c r="G24" s="475"/>
      <c r="H24" s="475"/>
      <c r="I24" s="475"/>
      <c r="J24" s="475"/>
      <c r="K24" s="475"/>
      <c r="L24" s="475"/>
      <c r="M24" s="475"/>
      <c r="N24" s="475"/>
      <c r="O24" s="475"/>
      <c r="P24" s="476"/>
    </row>
    <row r="26" spans="2:16" x14ac:dyDescent="0.25">
      <c r="B26" s="433" t="s">
        <v>248</v>
      </c>
      <c r="C26" s="433"/>
      <c r="D26" s="433"/>
      <c r="E26" s="433"/>
      <c r="F26" s="433"/>
      <c r="G26" s="433"/>
      <c r="H26" s="433"/>
      <c r="I26" s="433"/>
      <c r="J26" s="433"/>
      <c r="K26" s="433"/>
      <c r="L26" s="433"/>
      <c r="M26" s="433"/>
      <c r="N26" s="433"/>
      <c r="O26" s="433"/>
      <c r="P26" s="433"/>
    </row>
    <row r="27" spans="2:16" x14ac:dyDescent="0.25">
      <c r="B27" s="470" t="s">
        <v>249</v>
      </c>
      <c r="C27" s="470"/>
      <c r="D27" s="470"/>
      <c r="E27" s="470"/>
      <c r="F27" s="470"/>
      <c r="G27" s="470"/>
      <c r="H27" s="470"/>
      <c r="I27" s="470"/>
      <c r="J27" s="470"/>
      <c r="K27" s="470"/>
      <c r="L27" s="470"/>
      <c r="M27" s="470"/>
      <c r="N27" s="470"/>
      <c r="O27" s="470"/>
      <c r="P27" s="470"/>
    </row>
    <row r="29" spans="2:16" x14ac:dyDescent="0.25">
      <c r="B29" s="207" t="s">
        <v>30</v>
      </c>
      <c r="C29" s="408" t="s">
        <v>132</v>
      </c>
      <c r="D29" s="408"/>
      <c r="E29" s="408"/>
      <c r="F29" s="408" t="s">
        <v>217</v>
      </c>
      <c r="G29" s="408"/>
      <c r="H29" s="408"/>
      <c r="I29" s="408"/>
      <c r="J29" s="408"/>
      <c r="K29" s="408"/>
      <c r="L29" s="408"/>
      <c r="M29" s="408"/>
      <c r="N29" s="408"/>
      <c r="O29" s="408"/>
      <c r="P29" s="408"/>
    </row>
    <row r="30" spans="2:16" ht="45.75" customHeight="1" x14ac:dyDescent="0.25">
      <c r="B30" s="209" t="s">
        <v>218</v>
      </c>
      <c r="C30" s="462" t="s">
        <v>250</v>
      </c>
      <c r="D30" s="462"/>
      <c r="E30" s="462"/>
      <c r="F30" s="474" t="s">
        <v>251</v>
      </c>
      <c r="G30" s="475"/>
      <c r="H30" s="475"/>
      <c r="I30" s="475"/>
      <c r="J30" s="475"/>
      <c r="K30" s="475"/>
      <c r="L30" s="475"/>
      <c r="M30" s="475"/>
      <c r="N30" s="475"/>
      <c r="O30" s="475"/>
      <c r="P30" s="476"/>
    </row>
    <row r="31" spans="2:16" x14ac:dyDescent="0.25">
      <c r="B31" s="477" t="s">
        <v>150</v>
      </c>
      <c r="C31" s="464" t="s">
        <v>252</v>
      </c>
      <c r="D31" s="465"/>
      <c r="E31" s="466"/>
      <c r="F31" s="462" t="s">
        <v>253</v>
      </c>
      <c r="G31" s="462"/>
      <c r="H31" s="462"/>
      <c r="I31" s="462"/>
      <c r="J31" s="462"/>
      <c r="K31" s="462"/>
      <c r="L31" s="462"/>
      <c r="M31" s="462"/>
      <c r="N31" s="462"/>
      <c r="O31" s="462"/>
      <c r="P31" s="462"/>
    </row>
    <row r="32" spans="2:16" x14ac:dyDescent="0.25">
      <c r="B32" s="482"/>
      <c r="C32" s="479"/>
      <c r="D32" s="480"/>
      <c r="E32" s="481"/>
      <c r="F32" s="462" t="s">
        <v>254</v>
      </c>
      <c r="G32" s="462"/>
      <c r="H32" s="462"/>
      <c r="I32" s="462"/>
      <c r="J32" s="462"/>
      <c r="K32" s="462"/>
      <c r="L32" s="462"/>
      <c r="M32" s="462"/>
      <c r="N32" s="462"/>
      <c r="O32" s="462"/>
      <c r="P32" s="462"/>
    </row>
    <row r="33" spans="2:16" x14ac:dyDescent="0.25">
      <c r="B33" s="482"/>
      <c r="C33" s="479"/>
      <c r="D33" s="480"/>
      <c r="E33" s="481"/>
      <c r="F33" s="474" t="s">
        <v>255</v>
      </c>
      <c r="G33" s="475"/>
      <c r="H33" s="475"/>
      <c r="I33" s="475"/>
      <c r="J33" s="475"/>
      <c r="K33" s="475"/>
      <c r="L33" s="475"/>
      <c r="M33" s="475"/>
      <c r="N33" s="475"/>
      <c r="O33" s="475"/>
      <c r="P33" s="476"/>
    </row>
    <row r="34" spans="2:16" x14ac:dyDescent="0.25">
      <c r="B34" s="482"/>
      <c r="C34" s="479"/>
      <c r="D34" s="480"/>
      <c r="E34" s="481"/>
      <c r="F34" s="474" t="s">
        <v>256</v>
      </c>
      <c r="G34" s="475"/>
      <c r="H34" s="475"/>
      <c r="I34" s="475"/>
      <c r="J34" s="475"/>
      <c r="K34" s="475"/>
      <c r="L34" s="475"/>
      <c r="M34" s="475"/>
      <c r="N34" s="475"/>
      <c r="O34" s="475"/>
      <c r="P34" s="476"/>
    </row>
    <row r="35" spans="2:16" x14ac:dyDescent="0.25">
      <c r="B35" s="482"/>
      <c r="C35" s="479"/>
      <c r="D35" s="480"/>
      <c r="E35" s="481"/>
      <c r="F35" s="474" t="s">
        <v>257</v>
      </c>
      <c r="G35" s="475"/>
      <c r="H35" s="475"/>
      <c r="I35" s="475"/>
      <c r="J35" s="475"/>
      <c r="K35" s="475"/>
      <c r="L35" s="475"/>
      <c r="M35" s="475"/>
      <c r="N35" s="475"/>
      <c r="O35" s="475"/>
      <c r="P35" s="476"/>
    </row>
    <row r="36" spans="2:16" x14ac:dyDescent="0.25">
      <c r="B36" s="482"/>
      <c r="C36" s="479"/>
      <c r="D36" s="480"/>
      <c r="E36" s="481"/>
      <c r="F36" s="474" t="s">
        <v>258</v>
      </c>
      <c r="G36" s="475"/>
      <c r="H36" s="475"/>
      <c r="I36" s="475"/>
      <c r="J36" s="475"/>
      <c r="K36" s="475"/>
      <c r="L36" s="475"/>
      <c r="M36" s="475"/>
      <c r="N36" s="475"/>
      <c r="O36" s="475"/>
      <c r="P36" s="476"/>
    </row>
    <row r="37" spans="2:16" x14ac:dyDescent="0.25">
      <c r="B37" s="482"/>
      <c r="C37" s="467"/>
      <c r="D37" s="468"/>
      <c r="E37" s="469"/>
      <c r="F37" s="474" t="s">
        <v>259</v>
      </c>
      <c r="G37" s="475"/>
      <c r="H37" s="475"/>
      <c r="I37" s="475"/>
      <c r="J37" s="475"/>
      <c r="K37" s="475"/>
      <c r="L37" s="475"/>
      <c r="M37" s="475"/>
      <c r="N37" s="475"/>
      <c r="O37" s="475"/>
      <c r="P37" s="476"/>
    </row>
    <row r="38" spans="2:16" x14ac:dyDescent="0.25">
      <c r="B38" s="473" t="s">
        <v>223</v>
      </c>
      <c r="C38" s="464" t="s">
        <v>260</v>
      </c>
      <c r="D38" s="465"/>
      <c r="E38" s="466"/>
      <c r="F38" s="474" t="s">
        <v>261</v>
      </c>
      <c r="G38" s="475"/>
      <c r="H38" s="475"/>
      <c r="I38" s="475"/>
      <c r="J38" s="475"/>
      <c r="K38" s="475"/>
      <c r="L38" s="475"/>
      <c r="M38" s="475"/>
      <c r="N38" s="475"/>
      <c r="O38" s="475"/>
      <c r="P38" s="476"/>
    </row>
    <row r="39" spans="2:16" x14ac:dyDescent="0.25">
      <c r="B39" s="473"/>
      <c r="C39" s="479"/>
      <c r="D39" s="480"/>
      <c r="E39" s="481"/>
      <c r="F39" s="462" t="s">
        <v>262</v>
      </c>
      <c r="G39" s="462"/>
      <c r="H39" s="462"/>
      <c r="I39" s="462"/>
      <c r="J39" s="462"/>
      <c r="K39" s="462"/>
      <c r="L39" s="462"/>
      <c r="M39" s="462"/>
      <c r="N39" s="462"/>
      <c r="O39" s="462"/>
      <c r="P39" s="462"/>
    </row>
    <row r="40" spans="2:16" x14ac:dyDescent="0.25">
      <c r="B40" s="473"/>
      <c r="C40" s="479"/>
      <c r="D40" s="480"/>
      <c r="E40" s="481"/>
      <c r="F40" s="462" t="s">
        <v>263</v>
      </c>
      <c r="G40" s="462"/>
      <c r="H40" s="462"/>
      <c r="I40" s="462"/>
      <c r="J40" s="462"/>
      <c r="K40" s="462"/>
      <c r="L40" s="462"/>
      <c r="M40" s="462"/>
      <c r="N40" s="462"/>
      <c r="O40" s="462"/>
      <c r="P40" s="462"/>
    </row>
    <row r="41" spans="2:16" x14ac:dyDescent="0.25">
      <c r="B41" s="473"/>
      <c r="C41" s="479"/>
      <c r="D41" s="480"/>
      <c r="E41" s="481"/>
      <c r="F41" s="462" t="s">
        <v>264</v>
      </c>
      <c r="G41" s="462"/>
      <c r="H41" s="462"/>
      <c r="I41" s="462"/>
      <c r="J41" s="462"/>
      <c r="K41" s="462"/>
      <c r="L41" s="462"/>
      <c r="M41" s="462"/>
      <c r="N41" s="462"/>
      <c r="O41" s="462"/>
      <c r="P41" s="462"/>
    </row>
    <row r="42" spans="2:16" x14ac:dyDescent="0.25">
      <c r="B42" s="473"/>
      <c r="C42" s="479"/>
      <c r="D42" s="480"/>
      <c r="E42" s="481"/>
      <c r="F42" s="474" t="s">
        <v>265</v>
      </c>
      <c r="G42" s="475"/>
      <c r="H42" s="475"/>
      <c r="I42" s="475"/>
      <c r="J42" s="475"/>
      <c r="K42" s="475"/>
      <c r="L42" s="475"/>
      <c r="M42" s="475"/>
      <c r="N42" s="475"/>
      <c r="O42" s="475"/>
      <c r="P42" s="476"/>
    </row>
    <row r="43" spans="2:16" x14ac:dyDescent="0.25">
      <c r="B43" s="473"/>
      <c r="C43" s="479"/>
      <c r="D43" s="480"/>
      <c r="E43" s="481"/>
      <c r="F43" s="474" t="s">
        <v>266</v>
      </c>
      <c r="G43" s="475"/>
      <c r="H43" s="475"/>
      <c r="I43" s="475"/>
      <c r="J43" s="475"/>
      <c r="K43" s="475"/>
      <c r="L43" s="475"/>
      <c r="M43" s="475"/>
      <c r="N43" s="475"/>
      <c r="O43" s="475"/>
      <c r="P43" s="476"/>
    </row>
    <row r="44" spans="2:16" x14ac:dyDescent="0.25">
      <c r="B44" s="473"/>
      <c r="C44" s="479"/>
      <c r="D44" s="480"/>
      <c r="E44" s="481"/>
      <c r="F44" s="474" t="s">
        <v>267</v>
      </c>
      <c r="G44" s="475"/>
      <c r="H44" s="475"/>
      <c r="I44" s="475"/>
      <c r="J44" s="475"/>
      <c r="K44" s="475"/>
      <c r="L44" s="475"/>
      <c r="M44" s="475"/>
      <c r="N44" s="475"/>
      <c r="O44" s="475"/>
      <c r="P44" s="476"/>
    </row>
    <row r="45" spans="2:16" ht="15" customHeight="1" x14ac:dyDescent="0.25">
      <c r="B45" s="473" t="s">
        <v>226</v>
      </c>
      <c r="C45" s="462" t="s">
        <v>224</v>
      </c>
      <c r="D45" s="462"/>
      <c r="E45" s="462"/>
      <c r="F45" s="474" t="s">
        <v>268</v>
      </c>
      <c r="G45" s="475"/>
      <c r="H45" s="475"/>
      <c r="I45" s="475"/>
      <c r="J45" s="475"/>
      <c r="K45" s="475"/>
      <c r="L45" s="475"/>
      <c r="M45" s="475"/>
      <c r="N45" s="475"/>
      <c r="O45" s="475"/>
      <c r="P45" s="476"/>
    </row>
    <row r="46" spans="2:16" x14ac:dyDescent="0.25">
      <c r="B46" s="473"/>
      <c r="C46" s="462"/>
      <c r="D46" s="462"/>
      <c r="E46" s="462"/>
      <c r="F46" s="474" t="s">
        <v>269</v>
      </c>
      <c r="G46" s="475"/>
      <c r="H46" s="475"/>
      <c r="I46" s="475"/>
      <c r="J46" s="475"/>
      <c r="K46" s="475"/>
      <c r="L46" s="475"/>
      <c r="M46" s="475"/>
      <c r="N46" s="475"/>
      <c r="O46" s="475"/>
      <c r="P46" s="476"/>
    </row>
    <row r="47" spans="2:16" x14ac:dyDescent="0.25">
      <c r="B47" s="473"/>
      <c r="C47" s="462"/>
      <c r="D47" s="462"/>
      <c r="E47" s="462"/>
      <c r="F47" s="462" t="s">
        <v>270</v>
      </c>
      <c r="G47" s="462"/>
      <c r="H47" s="462"/>
      <c r="I47" s="462"/>
      <c r="J47" s="462"/>
      <c r="K47" s="462"/>
      <c r="L47" s="462"/>
      <c r="M47" s="462"/>
      <c r="N47" s="462"/>
      <c r="O47" s="462"/>
      <c r="P47" s="462"/>
    </row>
    <row r="48" spans="2:16" x14ac:dyDescent="0.25">
      <c r="B48" s="473"/>
      <c r="C48" s="462"/>
      <c r="D48" s="462"/>
      <c r="E48" s="462"/>
      <c r="F48" s="474" t="s">
        <v>225</v>
      </c>
      <c r="G48" s="475"/>
      <c r="H48" s="475"/>
      <c r="I48" s="475"/>
      <c r="J48" s="475"/>
      <c r="K48" s="475"/>
      <c r="L48" s="475"/>
      <c r="M48" s="475"/>
      <c r="N48" s="475"/>
      <c r="O48" s="475"/>
      <c r="P48" s="476"/>
    </row>
    <row r="49" spans="2:16" x14ac:dyDescent="0.25">
      <c r="B49" s="473"/>
      <c r="C49" s="462"/>
      <c r="D49" s="462"/>
      <c r="E49" s="462"/>
      <c r="F49" s="462" t="s">
        <v>271</v>
      </c>
      <c r="G49" s="462"/>
      <c r="H49" s="462"/>
      <c r="I49" s="462"/>
      <c r="J49" s="462"/>
      <c r="K49" s="462"/>
      <c r="L49" s="462"/>
      <c r="M49" s="462"/>
      <c r="N49" s="462"/>
      <c r="O49" s="462"/>
      <c r="P49" s="462"/>
    </row>
    <row r="50" spans="2:16" x14ac:dyDescent="0.25">
      <c r="B50" s="477" t="s">
        <v>234</v>
      </c>
      <c r="C50" s="464" t="s">
        <v>227</v>
      </c>
      <c r="D50" s="465"/>
      <c r="E50" s="466"/>
      <c r="F50" s="474" t="s">
        <v>272</v>
      </c>
      <c r="G50" s="475"/>
      <c r="H50" s="475"/>
      <c r="I50" s="475"/>
      <c r="J50" s="475"/>
      <c r="K50" s="475"/>
      <c r="L50" s="475"/>
      <c r="M50" s="475"/>
      <c r="N50" s="475"/>
      <c r="O50" s="475"/>
      <c r="P50" s="476"/>
    </row>
    <row r="51" spans="2:16" x14ac:dyDescent="0.25">
      <c r="B51" s="478"/>
      <c r="C51" s="467"/>
      <c r="D51" s="468"/>
      <c r="E51" s="469"/>
      <c r="F51" s="462" t="s">
        <v>233</v>
      </c>
      <c r="G51" s="462"/>
      <c r="H51" s="462"/>
      <c r="I51" s="462"/>
      <c r="J51" s="462"/>
      <c r="K51" s="462"/>
      <c r="L51" s="462"/>
      <c r="M51" s="462"/>
      <c r="N51" s="462"/>
      <c r="O51" s="462"/>
      <c r="P51" s="462"/>
    </row>
    <row r="52" spans="2:16" x14ac:dyDescent="0.25">
      <c r="B52" s="471" t="s">
        <v>237</v>
      </c>
      <c r="C52" s="472" t="s">
        <v>238</v>
      </c>
      <c r="D52" s="472"/>
      <c r="E52" s="472"/>
      <c r="F52" s="472" t="s">
        <v>273</v>
      </c>
      <c r="G52" s="472"/>
      <c r="H52" s="472"/>
      <c r="I52" s="472"/>
      <c r="J52" s="472"/>
      <c r="K52" s="472"/>
      <c r="L52" s="472"/>
      <c r="M52" s="472"/>
      <c r="N52" s="472"/>
      <c r="O52" s="472"/>
      <c r="P52" s="472"/>
    </row>
    <row r="53" spans="2:16" x14ac:dyDescent="0.25">
      <c r="B53" s="471"/>
      <c r="C53" s="472"/>
      <c r="D53" s="472"/>
      <c r="E53" s="472"/>
      <c r="F53" s="472" t="s">
        <v>274</v>
      </c>
      <c r="G53" s="472"/>
      <c r="H53" s="472"/>
      <c r="I53" s="472"/>
      <c r="J53" s="472"/>
      <c r="K53" s="472"/>
      <c r="L53" s="472"/>
      <c r="M53" s="472"/>
      <c r="N53" s="472"/>
      <c r="O53" s="472"/>
      <c r="P53" s="472"/>
    </row>
    <row r="54" spans="2:16" x14ac:dyDescent="0.25">
      <c r="B54" s="471"/>
      <c r="C54" s="472"/>
      <c r="D54" s="472"/>
      <c r="E54" s="472"/>
      <c r="F54" s="472" t="s">
        <v>275</v>
      </c>
      <c r="G54" s="472"/>
      <c r="H54" s="472"/>
      <c r="I54" s="472"/>
      <c r="J54" s="472"/>
      <c r="K54" s="472"/>
      <c r="L54" s="472"/>
      <c r="M54" s="472"/>
      <c r="N54" s="472"/>
      <c r="O54" s="472"/>
      <c r="P54" s="472"/>
    </row>
    <row r="55" spans="2:16" x14ac:dyDescent="0.25">
      <c r="B55" s="471"/>
      <c r="C55" s="472"/>
      <c r="D55" s="472"/>
      <c r="E55" s="472"/>
      <c r="F55" s="472" t="s">
        <v>276</v>
      </c>
      <c r="G55" s="472"/>
      <c r="H55" s="472"/>
      <c r="I55" s="472"/>
      <c r="J55" s="472"/>
      <c r="K55" s="472"/>
      <c r="L55" s="472"/>
      <c r="M55" s="472"/>
      <c r="N55" s="472"/>
      <c r="O55" s="472"/>
      <c r="P55" s="472"/>
    </row>
    <row r="56" spans="2:16" x14ac:dyDescent="0.25">
      <c r="B56" s="471" t="s">
        <v>240</v>
      </c>
      <c r="C56" s="462" t="s">
        <v>235</v>
      </c>
      <c r="D56" s="462"/>
      <c r="E56" s="462"/>
      <c r="F56" s="472" t="s">
        <v>277</v>
      </c>
      <c r="G56" s="472"/>
      <c r="H56" s="472"/>
      <c r="I56" s="472"/>
      <c r="J56" s="472"/>
      <c r="K56" s="472"/>
      <c r="L56" s="472"/>
      <c r="M56" s="472"/>
      <c r="N56" s="472"/>
      <c r="O56" s="472"/>
      <c r="P56" s="472"/>
    </row>
    <row r="57" spans="2:16" x14ac:dyDescent="0.25">
      <c r="B57" s="471"/>
      <c r="C57" s="462"/>
      <c r="D57" s="462"/>
      <c r="E57" s="462"/>
      <c r="F57" s="472" t="s">
        <v>236</v>
      </c>
      <c r="G57" s="472"/>
      <c r="H57" s="472"/>
      <c r="I57" s="472"/>
      <c r="J57" s="472"/>
      <c r="K57" s="472"/>
      <c r="L57" s="472"/>
      <c r="M57" s="472"/>
      <c r="N57" s="472"/>
      <c r="O57" s="472"/>
      <c r="P57" s="472"/>
    </row>
    <row r="58" spans="2:16" x14ac:dyDescent="0.25">
      <c r="B58" s="473" t="s">
        <v>278</v>
      </c>
      <c r="C58" s="462" t="s">
        <v>241</v>
      </c>
      <c r="D58" s="462"/>
      <c r="E58" s="462"/>
      <c r="F58" s="472" t="s">
        <v>244</v>
      </c>
      <c r="G58" s="472"/>
      <c r="H58" s="472"/>
      <c r="I58" s="472"/>
      <c r="J58" s="472"/>
      <c r="K58" s="472"/>
      <c r="L58" s="472"/>
      <c r="M58" s="472"/>
      <c r="N58" s="472"/>
      <c r="O58" s="472"/>
      <c r="P58" s="472"/>
    </row>
    <row r="59" spans="2:16" x14ac:dyDescent="0.25">
      <c r="B59" s="473"/>
      <c r="C59" s="462"/>
      <c r="D59" s="462"/>
      <c r="E59" s="462"/>
      <c r="F59" s="472" t="s">
        <v>245</v>
      </c>
      <c r="G59" s="472"/>
      <c r="H59" s="472"/>
      <c r="I59" s="472"/>
      <c r="J59" s="472"/>
      <c r="K59" s="472"/>
      <c r="L59" s="472"/>
      <c r="M59" s="472"/>
      <c r="N59" s="472"/>
      <c r="O59" s="472"/>
      <c r="P59" s="472"/>
    </row>
    <row r="60" spans="2:16" x14ac:dyDescent="0.25">
      <c r="B60" s="473"/>
      <c r="C60" s="462"/>
      <c r="D60" s="462"/>
      <c r="E60" s="462"/>
      <c r="F60" s="472" t="s">
        <v>246</v>
      </c>
      <c r="G60" s="472"/>
      <c r="H60" s="472"/>
      <c r="I60" s="472"/>
      <c r="J60" s="472"/>
      <c r="K60" s="472"/>
      <c r="L60" s="472"/>
      <c r="M60" s="472"/>
      <c r="N60" s="472"/>
      <c r="O60" s="472"/>
      <c r="P60" s="472"/>
    </row>
    <row r="61" spans="2:16" x14ac:dyDescent="0.25">
      <c r="B61" s="473"/>
      <c r="C61" s="462"/>
      <c r="D61" s="462"/>
      <c r="E61" s="462"/>
      <c r="F61" s="472" t="s">
        <v>279</v>
      </c>
      <c r="G61" s="472"/>
      <c r="H61" s="472"/>
      <c r="I61" s="472"/>
      <c r="J61" s="472"/>
      <c r="K61" s="472"/>
      <c r="L61" s="472"/>
      <c r="M61" s="472"/>
      <c r="N61" s="472"/>
      <c r="O61" s="472"/>
      <c r="P61" s="472"/>
    </row>
    <row r="62" spans="2:16" x14ac:dyDescent="0.25">
      <c r="B62" s="473"/>
      <c r="C62" s="462"/>
      <c r="D62" s="462"/>
      <c r="E62" s="462"/>
      <c r="F62" s="462" t="s">
        <v>280</v>
      </c>
      <c r="G62" s="462"/>
      <c r="H62" s="462"/>
      <c r="I62" s="462"/>
      <c r="J62" s="462"/>
      <c r="K62" s="462"/>
      <c r="L62" s="462"/>
      <c r="M62" s="462"/>
      <c r="N62" s="462"/>
      <c r="O62" s="462"/>
      <c r="P62" s="462"/>
    </row>
    <row r="63" spans="2:16" x14ac:dyDescent="0.25">
      <c r="B63" s="473"/>
      <c r="C63" s="462"/>
      <c r="D63" s="462"/>
      <c r="E63" s="462"/>
      <c r="F63" s="462" t="s">
        <v>281</v>
      </c>
      <c r="G63" s="462"/>
      <c r="H63" s="462"/>
      <c r="I63" s="462"/>
      <c r="J63" s="462"/>
      <c r="K63" s="462"/>
      <c r="L63" s="462"/>
      <c r="M63" s="462"/>
      <c r="N63" s="462"/>
      <c r="O63" s="462"/>
      <c r="P63" s="462"/>
    </row>
    <row r="64" spans="2:16" x14ac:dyDescent="0.25">
      <c r="B64" s="473"/>
      <c r="C64" s="462"/>
      <c r="D64" s="462"/>
      <c r="E64" s="462"/>
      <c r="F64" s="462" t="s">
        <v>282</v>
      </c>
      <c r="G64" s="462"/>
      <c r="H64" s="462"/>
      <c r="I64" s="462"/>
      <c r="J64" s="462"/>
      <c r="K64" s="462"/>
      <c r="L64" s="462"/>
      <c r="M64" s="462"/>
      <c r="N64" s="462"/>
      <c r="O64" s="462"/>
      <c r="P64" s="462"/>
    </row>
    <row r="65" spans="2:16" x14ac:dyDescent="0.25">
      <c r="B65" s="473"/>
      <c r="C65" s="462"/>
      <c r="D65" s="462"/>
      <c r="E65" s="462"/>
      <c r="F65" s="462" t="s">
        <v>283</v>
      </c>
      <c r="G65" s="462"/>
      <c r="H65" s="462"/>
      <c r="I65" s="462"/>
      <c r="J65" s="462"/>
      <c r="K65" s="462"/>
      <c r="L65" s="462"/>
      <c r="M65" s="462"/>
      <c r="N65" s="462"/>
      <c r="O65" s="462"/>
      <c r="P65" s="462"/>
    </row>
    <row r="66" spans="2:16" x14ac:dyDescent="0.25">
      <c r="B66" s="473"/>
      <c r="C66" s="462"/>
      <c r="D66" s="462"/>
      <c r="E66" s="462"/>
      <c r="F66" s="472" t="s">
        <v>247</v>
      </c>
      <c r="G66" s="472"/>
      <c r="H66" s="472"/>
      <c r="I66" s="472"/>
      <c r="J66" s="472"/>
      <c r="K66" s="472"/>
      <c r="L66" s="472"/>
      <c r="M66" s="472"/>
      <c r="N66" s="472"/>
      <c r="O66" s="472"/>
      <c r="P66" s="472"/>
    </row>
    <row r="67" spans="2:16" x14ac:dyDescent="0.25">
      <c r="B67" s="10"/>
      <c r="C67" s="9"/>
      <c r="D67" s="9"/>
      <c r="E67" s="9"/>
    </row>
    <row r="68" spans="2:16" x14ac:dyDescent="0.25">
      <c r="B68" s="433" t="s">
        <v>284</v>
      </c>
      <c r="C68" s="433"/>
      <c r="D68" s="433"/>
      <c r="E68" s="433"/>
      <c r="F68" s="433"/>
      <c r="G68" s="433"/>
      <c r="H68" s="433"/>
      <c r="I68" s="433"/>
      <c r="J68" s="433"/>
      <c r="K68" s="433"/>
      <c r="L68" s="433"/>
      <c r="M68" s="433"/>
      <c r="N68" s="433"/>
      <c r="O68" s="433"/>
      <c r="P68" s="433"/>
    </row>
    <row r="69" spans="2:16" ht="15" customHeight="1" x14ac:dyDescent="0.25">
      <c r="B69" s="470" t="s">
        <v>249</v>
      </c>
      <c r="C69" s="470"/>
      <c r="D69" s="470"/>
      <c r="E69" s="470"/>
      <c r="F69" s="470"/>
      <c r="G69" s="470"/>
      <c r="H69" s="470"/>
      <c r="I69" s="470"/>
      <c r="J69" s="470"/>
      <c r="K69" s="470"/>
      <c r="L69" s="470"/>
      <c r="M69" s="470"/>
      <c r="N69" s="470"/>
      <c r="O69" s="470"/>
      <c r="P69" s="470"/>
    </row>
    <row r="70" spans="2:16" x14ac:dyDescent="0.25">
      <c r="B70" s="10"/>
      <c r="C70" s="9"/>
      <c r="D70" s="9"/>
      <c r="E70" s="9"/>
    </row>
    <row r="71" spans="2:16" ht="30" customHeight="1" x14ac:dyDescent="0.25">
      <c r="B71" s="207" t="s">
        <v>30</v>
      </c>
      <c r="C71" s="408" t="s">
        <v>285</v>
      </c>
      <c r="D71" s="408"/>
      <c r="E71" s="408"/>
      <c r="F71" s="408" t="s">
        <v>286</v>
      </c>
      <c r="G71" s="408"/>
      <c r="H71" s="408"/>
      <c r="I71" s="408"/>
      <c r="J71" s="408"/>
      <c r="K71" s="408"/>
      <c r="L71" s="408"/>
      <c r="M71" s="408"/>
      <c r="N71" s="408"/>
      <c r="O71" s="408"/>
      <c r="P71" s="408"/>
    </row>
    <row r="72" spans="2:16" ht="30" customHeight="1" x14ac:dyDescent="0.25">
      <c r="B72" s="204" t="s">
        <v>218</v>
      </c>
      <c r="C72" s="462" t="s">
        <v>287</v>
      </c>
      <c r="D72" s="462"/>
      <c r="E72" s="462"/>
      <c r="F72" s="464" t="s">
        <v>288</v>
      </c>
      <c r="G72" s="465"/>
      <c r="H72" s="465"/>
      <c r="I72" s="465"/>
      <c r="J72" s="465"/>
      <c r="K72" s="465"/>
      <c r="L72" s="465"/>
      <c r="M72" s="465"/>
      <c r="N72" s="465"/>
      <c r="O72" s="465"/>
      <c r="P72" s="466"/>
    </row>
    <row r="73" spans="2:16" x14ac:dyDescent="0.25">
      <c r="B73" s="204" t="s">
        <v>150</v>
      </c>
      <c r="C73" s="462" t="s">
        <v>289</v>
      </c>
      <c r="D73" s="462"/>
      <c r="E73" s="462"/>
      <c r="F73" s="467"/>
      <c r="G73" s="468"/>
      <c r="H73" s="468"/>
      <c r="I73" s="468"/>
      <c r="J73" s="468"/>
      <c r="K73" s="468"/>
      <c r="L73" s="468"/>
      <c r="M73" s="468"/>
      <c r="N73" s="468"/>
      <c r="O73" s="468"/>
      <c r="P73" s="469"/>
    </row>
    <row r="74" spans="2:16" ht="28.2" customHeight="1" x14ac:dyDescent="0.25">
      <c r="B74" s="204" t="s">
        <v>223</v>
      </c>
      <c r="C74" s="462" t="s">
        <v>290</v>
      </c>
      <c r="D74" s="462"/>
      <c r="E74" s="462"/>
      <c r="F74" s="463" t="s">
        <v>291</v>
      </c>
      <c r="G74" s="462"/>
      <c r="H74" s="462"/>
      <c r="I74" s="462"/>
      <c r="J74" s="462"/>
      <c r="K74" s="462"/>
      <c r="L74" s="462"/>
      <c r="M74" s="462"/>
      <c r="N74" s="462"/>
      <c r="O74" s="462"/>
      <c r="P74" s="462"/>
    </row>
  </sheetData>
  <mergeCells count="96">
    <mergeCell ref="F13:P13"/>
    <mergeCell ref="F14:P14"/>
    <mergeCell ref="F23:P23"/>
    <mergeCell ref="F24:P24"/>
    <mergeCell ref="B26:P26"/>
    <mergeCell ref="B11:B16"/>
    <mergeCell ref="C11:E16"/>
    <mergeCell ref="F11:P11"/>
    <mergeCell ref="F12:P12"/>
    <mergeCell ref="B2:P2"/>
    <mergeCell ref="B4:P4"/>
    <mergeCell ref="B5:P5"/>
    <mergeCell ref="C7:E7"/>
    <mergeCell ref="F7:P7"/>
    <mergeCell ref="C8:E8"/>
    <mergeCell ref="F8:P8"/>
    <mergeCell ref="C9:E9"/>
    <mergeCell ref="F9:P9"/>
    <mergeCell ref="C10:E10"/>
    <mergeCell ref="F10:P10"/>
    <mergeCell ref="F41:P41"/>
    <mergeCell ref="B27:P27"/>
    <mergeCell ref="C29:E29"/>
    <mergeCell ref="F29:P29"/>
    <mergeCell ref="F15:P15"/>
    <mergeCell ref="F16:P16"/>
    <mergeCell ref="C17:E17"/>
    <mergeCell ref="F17:P17"/>
    <mergeCell ref="C18:E18"/>
    <mergeCell ref="F18:P18"/>
    <mergeCell ref="B19:B24"/>
    <mergeCell ref="C19:E24"/>
    <mergeCell ref="F19:P19"/>
    <mergeCell ref="F20:P20"/>
    <mergeCell ref="F21:P21"/>
    <mergeCell ref="F22:P22"/>
    <mergeCell ref="B38:B44"/>
    <mergeCell ref="C38:E44"/>
    <mergeCell ref="F38:P38"/>
    <mergeCell ref="F39:P39"/>
    <mergeCell ref="C30:E30"/>
    <mergeCell ref="F30:P30"/>
    <mergeCell ref="B31:B37"/>
    <mergeCell ref="C31:E37"/>
    <mergeCell ref="F31:P31"/>
    <mergeCell ref="F32:P32"/>
    <mergeCell ref="F33:P33"/>
    <mergeCell ref="F34:P34"/>
    <mergeCell ref="F35:P35"/>
    <mergeCell ref="F36:P36"/>
    <mergeCell ref="F37:P37"/>
    <mergeCell ref="F40:P40"/>
    <mergeCell ref="B45:B49"/>
    <mergeCell ref="C45:E49"/>
    <mergeCell ref="F45:P45"/>
    <mergeCell ref="F46:P46"/>
    <mergeCell ref="F47:P47"/>
    <mergeCell ref="F48:P48"/>
    <mergeCell ref="F49:P49"/>
    <mergeCell ref="B50:B51"/>
    <mergeCell ref="C50:E51"/>
    <mergeCell ref="F50:P50"/>
    <mergeCell ref="F51:P51"/>
    <mergeCell ref="B52:B55"/>
    <mergeCell ref="C52:E55"/>
    <mergeCell ref="F52:P52"/>
    <mergeCell ref="F53:P53"/>
    <mergeCell ref="F54:P54"/>
    <mergeCell ref="F55:P55"/>
    <mergeCell ref="F64:P64"/>
    <mergeCell ref="F65:P65"/>
    <mergeCell ref="F66:P66"/>
    <mergeCell ref="F42:P42"/>
    <mergeCell ref="F43:P43"/>
    <mergeCell ref="F44:P44"/>
    <mergeCell ref="C71:E71"/>
    <mergeCell ref="B68:P68"/>
    <mergeCell ref="B69:P69"/>
    <mergeCell ref="F71:P71"/>
    <mergeCell ref="B56:B57"/>
    <mergeCell ref="C56:E57"/>
    <mergeCell ref="F56:P56"/>
    <mergeCell ref="F57:P57"/>
    <mergeCell ref="B58:B66"/>
    <mergeCell ref="C58:E66"/>
    <mergeCell ref="F58:P58"/>
    <mergeCell ref="F59:P59"/>
    <mergeCell ref="F60:P60"/>
    <mergeCell ref="F61:P61"/>
    <mergeCell ref="F62:P62"/>
    <mergeCell ref="F63:P63"/>
    <mergeCell ref="C72:E72"/>
    <mergeCell ref="C73:E73"/>
    <mergeCell ref="C74:E74"/>
    <mergeCell ref="F74:P74"/>
    <mergeCell ref="F72:P7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2:J33"/>
  <sheetViews>
    <sheetView workbookViewId="0">
      <selection activeCell="J26" sqref="J26"/>
    </sheetView>
  </sheetViews>
  <sheetFormatPr defaultRowHeight="14.4" x14ac:dyDescent="0.3"/>
  <sheetData>
    <row r="2" spans="2:10" x14ac:dyDescent="0.3">
      <c r="B2" t="s">
        <v>292</v>
      </c>
      <c r="J2" t="s">
        <v>293</v>
      </c>
    </row>
    <row r="3" spans="2:10" x14ac:dyDescent="0.3">
      <c r="B3" t="s">
        <v>294</v>
      </c>
    </row>
    <row r="4" spans="2:10" x14ac:dyDescent="0.3">
      <c r="B4" t="s">
        <v>295</v>
      </c>
      <c r="J4" t="s">
        <v>296</v>
      </c>
    </row>
    <row r="5" spans="2:10" x14ac:dyDescent="0.3">
      <c r="B5" t="s">
        <v>297</v>
      </c>
      <c r="J5" t="s">
        <v>298</v>
      </c>
    </row>
    <row r="6" spans="2:10" x14ac:dyDescent="0.3">
      <c r="J6" t="s">
        <v>299</v>
      </c>
    </row>
    <row r="7" spans="2:10" x14ac:dyDescent="0.3">
      <c r="B7" t="s">
        <v>300</v>
      </c>
    </row>
    <row r="8" spans="2:10" x14ac:dyDescent="0.3">
      <c r="B8" t="s">
        <v>301</v>
      </c>
    </row>
    <row r="9" spans="2:10" x14ac:dyDescent="0.3">
      <c r="B9" t="s">
        <v>302</v>
      </c>
    </row>
    <row r="10" spans="2:10" x14ac:dyDescent="0.3">
      <c r="B10" t="s">
        <v>303</v>
      </c>
    </row>
    <row r="11" spans="2:10" x14ac:dyDescent="0.3">
      <c r="B11" t="s">
        <v>304</v>
      </c>
    </row>
    <row r="12" spans="2:10" x14ac:dyDescent="0.3">
      <c r="B12" t="s">
        <v>305</v>
      </c>
    </row>
    <row r="13" spans="2:10" x14ac:dyDescent="0.3">
      <c r="B13" t="s">
        <v>306</v>
      </c>
    </row>
    <row r="15" spans="2:10" x14ac:dyDescent="0.3">
      <c r="B15" t="s">
        <v>307</v>
      </c>
    </row>
    <row r="16" spans="2:10" x14ac:dyDescent="0.3">
      <c r="B16" t="s">
        <v>308</v>
      </c>
      <c r="J16" t="s">
        <v>309</v>
      </c>
    </row>
    <row r="17" spans="2:10" x14ac:dyDescent="0.3">
      <c r="J17" t="s">
        <v>310</v>
      </c>
    </row>
    <row r="18" spans="2:10" x14ac:dyDescent="0.3">
      <c r="B18" t="s">
        <v>311</v>
      </c>
    </row>
    <row r="19" spans="2:10" x14ac:dyDescent="0.3">
      <c r="B19" t="s">
        <v>312</v>
      </c>
    </row>
    <row r="20" spans="2:10" x14ac:dyDescent="0.3">
      <c r="B20" t="s">
        <v>313</v>
      </c>
    </row>
    <row r="21" spans="2:10" x14ac:dyDescent="0.3">
      <c r="G21" t="s">
        <v>314</v>
      </c>
    </row>
    <row r="22" spans="2:10" x14ac:dyDescent="0.3">
      <c r="B22" t="s">
        <v>315</v>
      </c>
      <c r="E22" t="s">
        <v>316</v>
      </c>
      <c r="G22" t="s">
        <v>317</v>
      </c>
      <c r="J22" t="s">
        <v>318</v>
      </c>
    </row>
    <row r="23" spans="2:10" x14ac:dyDescent="0.3">
      <c r="B23" t="s">
        <v>319</v>
      </c>
      <c r="E23" t="s">
        <v>320</v>
      </c>
      <c r="G23" t="s">
        <v>321</v>
      </c>
      <c r="J23" s="1" t="s">
        <v>322</v>
      </c>
    </row>
    <row r="24" spans="2:10" x14ac:dyDescent="0.3">
      <c r="B24" t="s">
        <v>323</v>
      </c>
      <c r="E24" t="s">
        <v>324</v>
      </c>
      <c r="G24" t="s">
        <v>325</v>
      </c>
      <c r="J24" s="1" t="s">
        <v>326</v>
      </c>
    </row>
    <row r="25" spans="2:10" x14ac:dyDescent="0.3">
      <c r="B25" t="s">
        <v>327</v>
      </c>
      <c r="G25" t="s">
        <v>328</v>
      </c>
      <c r="J25" s="1" t="s">
        <v>329</v>
      </c>
    </row>
    <row r="26" spans="2:10" x14ac:dyDescent="0.3">
      <c r="B26" t="s">
        <v>330</v>
      </c>
      <c r="J26" s="1" t="s">
        <v>331</v>
      </c>
    </row>
    <row r="27" spans="2:10" x14ac:dyDescent="0.3">
      <c r="B27" t="s">
        <v>332</v>
      </c>
      <c r="J27" s="1" t="s">
        <v>333</v>
      </c>
    </row>
    <row r="28" spans="2:10" x14ac:dyDescent="0.3">
      <c r="B28" t="s">
        <v>334</v>
      </c>
      <c r="J28" t="s">
        <v>335</v>
      </c>
    </row>
    <row r="29" spans="2:10" x14ac:dyDescent="0.3">
      <c r="B29" t="s">
        <v>336</v>
      </c>
    </row>
    <row r="30" spans="2:10" x14ac:dyDescent="0.3">
      <c r="B30" t="s">
        <v>337</v>
      </c>
    </row>
    <row r="31" spans="2:10" x14ac:dyDescent="0.3">
      <c r="B31" t="s">
        <v>338</v>
      </c>
    </row>
    <row r="32" spans="2:10" x14ac:dyDescent="0.3">
      <c r="B32" t="s">
        <v>339</v>
      </c>
    </row>
    <row r="33" spans="2:2" x14ac:dyDescent="0.3">
      <c r="B33" t="s">
        <v>340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7" ma:contentTypeDescription="Kurkite naują dokumentą." ma:contentTypeScope="" ma:versionID="d8a2bf34473274eec90b4b098eca0d39">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4dc8b5a5585890b1800c718b8e0c5ef7"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ed14601-a767-49df-87ac-319a5ad53ef2" xsi:nil="true"/>
    <lcf76f155ced4ddcb4097134ff3c332f xmlns="8fa2b46d-e0e5-4105-8197-5a0c810b9da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6B89CA-456F-4574-A792-D179092C8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88A7DE-1B69-4599-A1CF-5BD68CD1C4FE}">
  <ds:schemaRefs>
    <ds:schemaRef ds:uri="http://schemas.microsoft.com/sharepoint/v3/contenttype/forms"/>
  </ds:schemaRefs>
</ds:datastoreItem>
</file>

<file path=customXml/itemProps3.xml><?xml version="1.0" encoding="utf-8"?>
<ds:datastoreItem xmlns:ds="http://schemas.openxmlformats.org/officeDocument/2006/customXml" ds:itemID="{65BFCAFE-5A53-43A9-B343-8E36794D58EB}">
  <ds:schemaRefs>
    <ds:schemaRef ds:uri="7ed14601-a767-49df-87ac-319a5ad53ef2"/>
    <ds:schemaRef ds:uri="http://www.w3.org/XML/1998/namespace"/>
    <ds:schemaRef ds:uri="http://schemas.openxmlformats.org/package/2006/metadata/core-properties"/>
    <ds:schemaRef ds:uri="http://purl.org/dc/terms/"/>
    <ds:schemaRef ds:uri="http://schemas.microsoft.com/office/2006/documentManagement/types"/>
    <ds:schemaRef ds:uri="http://purl.org/dc/elements/1.1/"/>
    <ds:schemaRef ds:uri="http://schemas.microsoft.com/office/2006/metadata/properties"/>
    <ds:schemaRef ds:uri="8fa2b46d-e0e5-4105-8197-5a0c810b9da7"/>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Veiklos ataskaita PVZ</vt:lpstr>
      <vt:lpstr>AMP forma_PVZ</vt:lpstr>
      <vt:lpstr>MP forma_PVZ</vt:lpstr>
      <vt:lpstr>Galutinė VA_PVZ</vt:lpstr>
      <vt:lpstr>Dokumentų sąrašas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Jūratė Gružinskienė</cp:lastModifiedBy>
  <cp:revision/>
  <dcterms:created xsi:type="dcterms:W3CDTF">2021-01-11T11:29:53Z</dcterms:created>
  <dcterms:modified xsi:type="dcterms:W3CDTF">2024-08-16T10:54:39Z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