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405"/>
  <workbookPr/>
  <mc:AlternateContent xmlns:mc="http://schemas.openxmlformats.org/markup-compatibility/2006">
    <mc:Choice Requires="x15">
      <x15ac:absPath xmlns:x15ac="http://schemas.microsoft.com/office/spreadsheetml/2010/11/ac" url="https://inagentura-my.sharepoint.com/personal/i_juozulynaite_inovacijuagentura_lt/Documents/Darbalaukis/"/>
    </mc:Choice>
  </mc:AlternateContent>
  <xr:revisionPtr revIDLastSave="0" documentId="8_{B4A07F66-EFAC-42B1-81FF-C5D3A5DCBA55}" xr6:coauthVersionLast="47" xr6:coauthVersionMax="47" xr10:uidLastSave="{00000000-0000-0000-0000-000000000000}"/>
  <bookViews>
    <workbookView xWindow="-108" yWindow="-108" windowWidth="23256" windowHeight="12576" tabRatio="706" firstSheet="1" activeTab="4" xr2:uid="{00000000-000D-0000-FFFF-FFFF00000000}"/>
  </bookViews>
  <sheets>
    <sheet name="INSTRUKCIJA" sheetId="14" r:id="rId1"/>
    <sheet name="1. Pareiškėjas patirtis " sheetId="17" r:id="rId2"/>
    <sheet name="2. Patalpos" sheetId="9" r:id="rId3"/>
    <sheet name="3. SVV išgyvenamumas" sheetId="13" r:id="rId4"/>
    <sheet name="4.Tinkamos išlaidos" sheetId="18" r:id="rId5"/>
    <sheet name="5.2. SVV schema" sheetId="16" state="hidden" r:id="rId6"/>
    <sheet name="list" sheetId="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8" l="1"/>
  <c r="E24" i="18"/>
  <c r="F18" i="18"/>
  <c r="F19" i="18"/>
  <c r="F20" i="18"/>
  <c r="F21" i="18"/>
  <c r="F22" i="18"/>
  <c r="F23" i="18"/>
  <c r="F17" i="18"/>
  <c r="H12" i="18"/>
  <c r="H11" i="18"/>
  <c r="H6" i="18"/>
  <c r="H8" i="18"/>
  <c r="H9" i="18"/>
  <c r="H5" i="18"/>
  <c r="H13" i="18"/>
  <c r="F13" i="18"/>
  <c r="K7" i="17"/>
  <c r="D6" i="13"/>
  <c r="D5" i="13"/>
  <c r="K24" i="17"/>
  <c r="K25" i="17"/>
  <c r="K26" i="17"/>
  <c r="K27" i="17"/>
  <c r="K8" i="17"/>
  <c r="K9" i="17"/>
  <c r="K10" i="17"/>
  <c r="K11" i="17"/>
  <c r="K12" i="17"/>
  <c r="K13" i="17"/>
  <c r="K14" i="17"/>
  <c r="K15" i="17"/>
  <c r="K16" i="17"/>
  <c r="K17" i="17"/>
  <c r="K18" i="17"/>
  <c r="K19" i="17"/>
  <c r="K20" i="17"/>
  <c r="K21" i="17"/>
  <c r="K22" i="17"/>
  <c r="K23" i="17"/>
  <c r="F24" i="18" l="1"/>
  <c r="E11" i="18"/>
  <c r="E12" i="18"/>
  <c r="E9" i="18"/>
</calcChain>
</file>

<file path=xl/sharedStrings.xml><?xml version="1.0" encoding="utf-8"?>
<sst xmlns="http://schemas.openxmlformats.org/spreadsheetml/2006/main" count="267" uniqueCount="158">
  <si>
    <t> </t>
  </si>
  <si>
    <t>2022–2030 metų plėtros programos valdytojos Lietuvos Respublikos ekonomikos ir inovacijų ministerijos ekonomikos transformacijos ir konkurencingumo plėtros programos pažangos priemonės Nr. 05-001-01-08-09 „Skatinti verslumą ir kurti paskatas įmonių augimui“ veiklos „Skatinti pradedančiųjų smulkiojo ir vidutinio verslo subjektų kūrimąsi, augimą ir plėtrą“ poveiklės „Kurti ir vystyti preakceleravimo programas, vykdyti smulkiojo ir vidutinio verslo subjektų inkubavimą ir plėtrą, išnaudojant jau įsteigtų skaitmeninių inovacijų centrų, verslo inkubatorių, bendradarbystės centrų „Spiečius“ potencialą. Vykdyti mentorystės programas, skirtas vystyti verslo idėjas ir jų įgyvendinimo strategijas. Teikti konsultavimo paslaugas, skirtas produkto idėjos išgryninimui, vystymui ir komercinimui, pardavimo ir rinkodaros veikloms bei darbo erdvės suteikimui“ projektų finansavimo sąlygų aprašo (toliau - PFSA)
3 priedas</t>
  </si>
  <si>
    <t>INFORMACIJOS, REIKALINGOS PROJEKTO ATITIKČIAI PROJEKTŲ ATRANKOS KRITERIJAMS ĮVERTINTI, PATEIKIMO LENTELĖ</t>
  </si>
  <si>
    <t>Duomenys apie PĮP:</t>
  </si>
  <si>
    <t>Pareiškėjo pavadinimas</t>
  </si>
  <si>
    <t>Projekto pavadinimas</t>
  </si>
  <si>
    <t>Kartu su PĮP pareiškėjas turi pateikti informaciją, reikalingą PFSA nuostatoms ir projektų atrankos kriterijams įvertinti, t.y. užpildyti PFSA 3 priedą:</t>
  </si>
  <si>
    <r>
      <rPr>
        <b/>
        <sz val="10"/>
        <color rgb="FF000000"/>
        <rFont val="Verdana"/>
        <family val="2"/>
        <charset val="186"/>
      </rPr>
      <t>1. Pareiškėjo, kuris yra skaitmeninių inovacijų centras, verslo inkubatorius, verslo centras, bendradarbystės centras „Spiečius“ (viešoji įstaiga Inovacijų agentūra), patirtis teikiant preakceleravimo, inkubavimo paslaugas, mentorystės veiklas SVV subjektams.</t>
    </r>
    <r>
      <rPr>
        <sz val="10"/>
        <color rgb="FF000000"/>
        <rFont val="Verdana"/>
        <family val="2"/>
        <charset val="186"/>
      </rPr>
      <t xml:space="preserve"> Vertinama, ar pareiškėjas turi pakankamai patirties kurti ir vystyti preakceleravimo programas, vykdyti SVV subjektų inkubavimą ir plėtrą, mentorystės veiklas, t. y. per paskutinius 5 metus iki PĮP pateikimo administruojančiajai institucijai dienos yra įgyvendinęs bent vieną preakceleravimo ir (arba) inkubavimo programą ir (arba) mentorystės veiklą, kuriose dalyvavo ne mažiau kaip 100 unikalių SVV subjektų, iš kurių veiklą tęsė (išgyveno) ne mažiau kaip 70 procentų praėjus 1 metams po veiklų įgyvendinimo pabaigos (išgyvenamumo reikalavimas taikomas tik dalyvavusioms labai mažoms įmonėms, mažoms įmonėms ir vidutinėms įmonėms (toliau –  MVĮ). </t>
    </r>
    <r>
      <rPr>
        <b/>
        <sz val="10"/>
        <color rgb="FF000000"/>
        <rFont val="Verdana"/>
        <family val="2"/>
        <charset val="186"/>
      </rPr>
      <t xml:space="preserve">Pildomas lapas „1. Pareiškėjo patirtis“ </t>
    </r>
  </si>
  <si>
    <r>
      <rPr>
        <b/>
        <sz val="10"/>
        <color rgb="FF000000"/>
        <rFont val="Verdana"/>
        <family val="2"/>
        <charset val="186"/>
      </rPr>
      <t>2. Tinkamos patalpos</t>
    </r>
    <r>
      <rPr>
        <sz val="10"/>
        <color rgb="FF000000"/>
        <rFont val="Verdana"/>
        <family val="2"/>
        <charset val="186"/>
      </rPr>
      <t>. Vertinama ar pareiškėjas arba partneris projekto įgyvendinimo laikotarpiu turi nuolat veikiantį tinkamą kokybiškoms paslaugoms teikti biurą (patalpą) Vidurio ir Vakarų Lietuvos regione, kuriame įrengtos ne mažiau kaip 4 darbo vietos galutiniams naudos gavėjams.</t>
    </r>
    <r>
      <rPr>
        <b/>
        <sz val="10"/>
        <color rgb="FF000000"/>
        <rFont val="Verdana"/>
        <family val="2"/>
        <charset val="186"/>
      </rPr>
      <t>Pildomas lapas „2. Patalpos“</t>
    </r>
  </si>
  <si>
    <r>
      <t xml:space="preserve">3. Preakceleruotų, inkubuotų ir (arba) gavusių mentorystės paslaugas unikalių SVV subjektų išgyvenamumas. </t>
    </r>
    <r>
      <rPr>
        <sz val="10"/>
        <color rgb="FF000000"/>
        <rFont val="Verdana"/>
        <family val="2"/>
        <charset val="186"/>
      </rPr>
      <t>Išgyvenamumas vertinamas pagal tai, ar SVV subjektas veikia rinkoje, t. y. pagal gaunamas pajamas iš ekonominės veiklos. Vertinama, ar SVV subjekto metinės pajamos praėjus vieneriems metams po projekto įgyvendinimo pabaigos yra ne mažesnės nei per paskutiniuosius metus iki projekto vykdytojo su galutiniu naudos gavėju sutarties (susitarimo) sudarymo dienos.</t>
    </r>
  </si>
  <si>
    <t>4.  Projekto išlaidų lentelė</t>
  </si>
  <si>
    <r>
      <rPr>
        <sz val="10"/>
        <color rgb="FF000000"/>
        <rFont val="Verdana"/>
        <family val="2"/>
        <charset val="186"/>
      </rPr>
      <t>Užpildytas PFSA 3 priedas teikiamas kartu su paraiška elektroninėje versijoje .</t>
    </r>
    <r>
      <rPr>
        <i/>
        <sz val="10"/>
        <color rgb="FF000000"/>
        <rFont val="Verdana"/>
        <family val="2"/>
        <charset val="186"/>
      </rPr>
      <t>xlsx</t>
    </r>
    <r>
      <rPr>
        <sz val="10"/>
        <color rgb="FF000000"/>
        <rFont val="Verdana"/>
        <family val="2"/>
        <charset val="186"/>
      </rPr>
      <t xml:space="preserve"> formatu.
Teikiamoje elektroninėje versijoje turi likti visos skaičiavimams naudotos formulės.
Prie PĮP gali būti pridedami kiti dokumentai, patvirtinantys ar pagrindžiantys PĮP ir PFSA 3 priede pateiktą informaciją.</t>
    </r>
  </si>
  <si>
    <t>1.1. Informacija apie pareiškėjo patirtį, teikiant preakceleravimo, inkubavimo paslaugas, mentorystės veiklas smulkiojo ir vidutinio verslo subjektams (taikoma vertinant projekto atitiktį 2022–2030 metų plėtros programos valdytojos Lietuvos Respublikos ekonomikos ir inovacijų ministerijos ekonomikos transformacijos ir konkurencingumo plėtros programos pažangos priemonės Nr. 05-001-01-08-09 „Skatinti verslumą ir kurti paskatas įmonių augimui“ veiklos „Skatinti pradedančiųjų smulkiojo ir vidutinio verslo subjektų kūrimąsi, augimą ir plėtrą“ poveiklės „Kurti ir vystyti preakceleravimo programas, vykdyti smulkiojo ir vidutinio verslo subjektų inkubavimą ir plėtrą, išnaudojant jau įsteigtų skaitmeninių inovacijų centrų, verslo inkubatorių, bendradarbystės centrų „Spiečius“ potencialą. Vykdyti mentorystės programas, skirtas vystyti verslo idėjas ir jų įgyvendinimo strategijas. Teikti konsultavimo paslaugas, skirtas produkto idėjos išgryninimui, vystymui ir komercinimui, pardavimo ir rinkodaros veikloms bei darbo erdvės suteikimui“ projektų finansavimo sąlygų aprašo (toliau – PFSA) 6 punkto nuostatoms).</t>
  </si>
  <si>
    <t>Eil. Nr.</t>
  </si>
  <si>
    <t>Įgyvendintos programos pavadinimas</t>
  </si>
  <si>
    <r>
      <rPr>
        <b/>
        <sz val="10"/>
        <color rgb="FF000000"/>
        <rFont val="Verdana"/>
      </rPr>
      <t xml:space="preserve">Paslaugos tipas (pasirinkti iš: preakceleravimas ir (arba) inkubavimas, ir (arba) mentorystė)
</t>
    </r>
    <r>
      <rPr>
        <b/>
        <i/>
        <sz val="10"/>
        <color rgb="FF000000"/>
        <rFont val="Verdana"/>
      </rPr>
      <t>Prie paslaugų, kurios numatomos įgyvendinti - prašome pažymėti "Taip"</t>
    </r>
  </si>
  <si>
    <t>Paslaugų suteikimo data arba laikotarpis</t>
  </si>
  <si>
    <t>Paslaugų tikslinės grupės ir dalyvių skaičius</t>
  </si>
  <si>
    <t>Paslaugos gavėjų (labai mažų įmonių, mažų įmonių ir vidutinių įmonių) veiklos tęstinumas (išgyvenamumas) praėjus 1 metams po veiklų įgyvendinimo pabaigos (sk. ir proc.)</t>
  </si>
  <si>
    <t>Trumpas programos aprašymas (tikslas, turinys, pasiekti rezultatai)</t>
  </si>
  <si>
    <t>Informacijos šaltinis (viešai prieinama informacija, nuorodos internete, kita pagrindžianti informacija/dokumentai)</t>
  </si>
  <si>
    <t>Preakceleravimas</t>
  </si>
  <si>
    <t>Inkubavimas</t>
  </si>
  <si>
    <t>Mentorystė</t>
  </si>
  <si>
    <t>Tikslinė grupė</t>
  </si>
  <si>
    <t>Pritrauktų dalyvių skaičius (vnt.)</t>
  </si>
  <si>
    <t>Vienetais</t>
  </si>
  <si>
    <t>Procentais</t>
  </si>
  <si>
    <t>Pavyzdinis pavadinimas</t>
  </si>
  <si>
    <t>Taip</t>
  </si>
  <si>
    <t>Ne</t>
  </si>
  <si>
    <t>2021-12-01 iki 2022-12-31</t>
  </si>
  <si>
    <t>MVĮ</t>
  </si>
  <si>
    <t>1.1</t>
  </si>
  <si>
    <t>1.2</t>
  </si>
  <si>
    <t>1.3</t>
  </si>
  <si>
    <t>1.4</t>
  </si>
  <si>
    <t>1.5</t>
  </si>
  <si>
    <t>1.6</t>
  </si>
  <si>
    <t>1.7</t>
  </si>
  <si>
    <t>1.8</t>
  </si>
  <si>
    <t>1.9</t>
  </si>
  <si>
    <t>1.10</t>
  </si>
  <si>
    <t>1.11</t>
  </si>
  <si>
    <t>1.12</t>
  </si>
  <si>
    <t>1.13</t>
  </si>
  <si>
    <t>1.14</t>
  </si>
  <si>
    <t>1.15</t>
  </si>
  <si>
    <t>1.16</t>
  </si>
  <si>
    <t>1.17</t>
  </si>
  <si>
    <t>1.18</t>
  </si>
  <si>
    <t>1.19</t>
  </si>
  <si>
    <t>1.20</t>
  </si>
  <si>
    <t xml:space="preserve">2.	Informacija apie tinkamas patalpas (taikoma vertinant projekto atitiktį PFSA 6 punkto nuostatoms). </t>
  </si>
  <si>
    <t>Nekilnojamojo turto objektas</t>
  </si>
  <si>
    <t>Nekilnojamojo turto objekto unikalus Nr.</t>
  </si>
  <si>
    <t>Nekilnojamojo turto objekto adresas</t>
  </si>
  <si>
    <t>Nekilnojamojo turto objekto daiktinės teisės 
(nuosavybė, nuoma, panauda)</t>
  </si>
  <si>
    <t xml:space="preserve">Nekilnojamojo turto nuomos arba panaudos sutarties Nr. </t>
  </si>
  <si>
    <t>Patalpų nuomos arba panaudos sutarties galiojimo terminas</t>
  </si>
  <si>
    <t>Įrengtų darbo vietų skaičius</t>
  </si>
  <si>
    <t>1.</t>
  </si>
  <si>
    <t>2.</t>
  </si>
  <si>
    <t>3.</t>
  </si>
  <si>
    <t>4.</t>
  </si>
  <si>
    <t>5.</t>
  </si>
  <si>
    <t>6.</t>
  </si>
  <si>
    <t>7.</t>
  </si>
  <si>
    <t>3.	Informacija apie projekto įgyvendinimo metu numatomų preakceleruoti, inkubuoti ir (arba) suteikti mentorystės paslaugas unikalių smulkiojo ir vidutinio verslo (toliau – SVV) subjektų skaičių ir jų veiklos tęstinumą (išgyvenamumą) (taikoma vertinant projekto atitiktį PFSA 6 punkto nuostatoms).</t>
  </si>
  <si>
    <t>Numatomų preakceleruoti, inkubuoti ir (arba) suteikti mentorystės paslaugas unikalių SVV subjektų skaičius (vnt.)</t>
  </si>
  <si>
    <t xml:space="preserve">Prognozuojamas paslaugas gavusių SVV subjektų veiklos tęstinumas (išgyvenamumas) </t>
  </si>
  <si>
    <t>Pagrindimas, pastabos</t>
  </si>
  <si>
    <t>Pavyzdys</t>
  </si>
  <si>
    <t>Prašome pildyti tik baltus langelius</t>
  </si>
  <si>
    <t>Tinkamos finansuoti išlaidos</t>
  </si>
  <si>
    <r>
      <t>Tinkamos finansuoti išlaidos apskaičiuojamos proporcingumo (</t>
    </r>
    <r>
      <rPr>
        <b/>
        <i/>
        <sz val="10"/>
        <color theme="1"/>
        <rFont val="Verdana"/>
        <family val="2"/>
        <charset val="186"/>
      </rPr>
      <t>pro rata)</t>
    </r>
    <r>
      <rPr>
        <b/>
        <sz val="10"/>
        <color theme="1"/>
        <rFont val="Verdana"/>
        <family val="2"/>
        <charset val="186"/>
      </rPr>
      <t xml:space="preserve"> principu</t>
    </r>
  </si>
  <si>
    <t xml:space="preserve">Maksimalus dydis  nuo visų tinkamų finansuoti išlaidų </t>
  </si>
  <si>
    <t>Projekto išlaidų dydis (proc) nuo tinkamų finansuoti išlaidų</t>
  </si>
  <si>
    <t>Projekto tinkamų finansuoti išlaidų suma, Eur</t>
  </si>
  <si>
    <r>
      <rPr>
        <b/>
        <sz val="10"/>
        <color rgb="FF000000"/>
        <rFont val="Verdana"/>
      </rPr>
      <t xml:space="preserve">Pojekto finansuojamoji dalis, proc. (Įrašyti prašomą finansavimo procentą).
 </t>
    </r>
    <r>
      <rPr>
        <b/>
        <sz val="10"/>
        <color rgb="FFFF0000"/>
        <rFont val="Verdana"/>
      </rPr>
      <t>Maksimalus finansavimo intensyvumas 85 proc.</t>
    </r>
  </si>
  <si>
    <t>Projekto finansavimo suma, Eur</t>
  </si>
  <si>
    <t>Išlaidas pagrindžiantys dokumentai (komerciniai pasiūlymai, nuorodos į rinkoje esančias kainas)</t>
  </si>
  <si>
    <t>Projektą vykdančio personalo darbo užmokestis ir išlaidos su darbo santykiais susijusiems darbdavio įsipareigojimams 
(įskaitant projektą vykdančio personalo darbo užmokesčio išlaidos už kasmetines atostogas ir (ar) kompensacijas už nepanaudotas kasmetines atostogas bei vykdančio personalo išmokos už papildomas poilsio dienas)</t>
  </si>
  <si>
    <t>-</t>
  </si>
  <si>
    <t>Projektą vykdančio personalo komandiruočių išlaidos ir transporto išlaidos Lietuvos Respublikoje</t>
  </si>
  <si>
    <t>Patalpų, įrangos, programinės įrangos ir licencijų nuomos išlaidos</t>
  </si>
  <si>
    <t>pro rata</t>
  </si>
  <si>
    <t>Biuro išlaikymo išlaidos</t>
  </si>
  <si>
    <t>Projekto vykdymui reikalingų paslaugų įsigijimo išlaidos (pvz., renginių organizavimo ir kitos išlaidos),</t>
  </si>
  <si>
    <t>10 proc.</t>
  </si>
  <si>
    <t>Privalomiems informavimo apie projektą veiksmams išlaidos</t>
  </si>
  <si>
    <t>15,45 EUR</t>
  </si>
  <si>
    <t>Informavimo apie projekto veiklas išlaidos</t>
  </si>
  <si>
    <t>5 proc.</t>
  </si>
  <si>
    <t>8.</t>
  </si>
  <si>
    <t xml:space="preserve">Netiesioginės projekto išlaidos </t>
  </si>
  <si>
    <t>7 proc.</t>
  </si>
  <si>
    <t>Iš viso:</t>
  </si>
  <si>
    <t>Darbuotojo, vykdančio projekto veiklas, pareigos</t>
  </si>
  <si>
    <t>Darbuotojo, vykdančio projekto veiklas, vardas ir pavardė</t>
  </si>
  <si>
    <t>Darbo užmokesčio valandinis įkainis, Eur/val.</t>
  </si>
  <si>
    <t>Projekto įgyvendinimo metu planuojamų dirbti darbo valandų skaičius</t>
  </si>
  <si>
    <t>Darbuotojui nustatytos tinkamos finansuoti darbo užmokesčio išlaidos</t>
  </si>
  <si>
    <t>Projekto įgyvendinimo metu planuojamų dirbti darbo valandų skaičiaus pagrindimas.
Privaloma nurodyti kokias funkcijas atliks darbuotojas, pagrįsįti numatytų darbo valandų poreikį kiekvienai iš funkcijų</t>
  </si>
  <si>
    <t>Dokumentai, įrodantys darbuotojo valandinį įkainį.
PATEIKIAMA:
įmonės buhalterio pasirašytas 6 mėn. išrašas apie darbuotojo gautas pajamas 
arba
Jei darbuotojas bus įdarbinimas naujai, pateikiamos nuorodos į rinkoje esančius panašių pocizijų siūlomus / gaunamus darbo užmokesčius</t>
  </si>
  <si>
    <t>Pavyzdinis darbuotojas</t>
  </si>
  <si>
    <t>Pavyzdys pavyzdenis</t>
  </si>
  <si>
    <t>Darbuotojas koordinuos ir vest mentorystės sesijas</t>
  </si>
  <si>
    <t>Pateikiamos pažymos už 6 mėn. darbo užmokestį</t>
  </si>
  <si>
    <t>Darbuotojas Nr. 1</t>
  </si>
  <si>
    <t>Darbuotojas Nr. 2</t>
  </si>
  <si>
    <t>&lt;...&gt;</t>
  </si>
  <si>
    <t>Darbuotojas Nr. n</t>
  </si>
  <si>
    <t>Darbo užmokesčio tinkamų finansuoti išlaidų suma iš viso:</t>
  </si>
  <si>
    <t>Faktiškai gaunamo darbo užmokesčio už 1 valandą pagal  pastarųjų 6 mėn. vidurkį, Eur, pagrindimas</t>
  </si>
  <si>
    <t>(Nurodomas  paaiškinimas)</t>
  </si>
  <si>
    <t>Jonas Jonaitis</t>
  </si>
  <si>
    <t>Antanas Antanaitis</t>
  </si>
  <si>
    <t>UAB B</t>
  </si>
  <si>
    <t>UAB A</t>
  </si>
  <si>
    <t>Pareiškėjas UAB</t>
  </si>
  <si>
    <t>UAB C</t>
  </si>
  <si>
    <t>Energijos sąnaudų rūšis</t>
  </si>
  <si>
    <t>Matavimo vienetai</t>
  </si>
  <si>
    <t>Taikomas koeficientas</t>
  </si>
  <si>
    <t>[pasirinkite]</t>
  </si>
  <si>
    <t>Akmens anglys</t>
  </si>
  <si>
    <t>tonos</t>
  </si>
  <si>
    <t>Rusvosios anglys</t>
  </si>
  <si>
    <t>Koksas</t>
  </si>
  <si>
    <t>Durpės kurui</t>
  </si>
  <si>
    <t>Durpių briketai</t>
  </si>
  <si>
    <t>Malkos</t>
  </si>
  <si>
    <t>kub. m</t>
  </si>
  <si>
    <t>Biodujos</t>
  </si>
  <si>
    <t>tūkst. kub. m</t>
  </si>
  <si>
    <t>Gamtinės dujos</t>
  </si>
  <si>
    <t>Suskystintos naftos dujos</t>
  </si>
  <si>
    <t>Nesuskystintos naftos dujos</t>
  </si>
  <si>
    <t>Automobilių benzinas</t>
  </si>
  <si>
    <t>Pramoninis benzinas</t>
  </si>
  <si>
    <t>Benzino tipo reaktyvinių variklių kuras</t>
  </si>
  <si>
    <t>Žibalo tipo reaktyvinių variklių kuras</t>
  </si>
  <si>
    <t>Dyzelinas</t>
  </si>
  <si>
    <t>Gazoliai šildyti ir laivams bunkeriuoti</t>
  </si>
  <si>
    <t>Skystasis kuras (mazutas)</t>
  </si>
  <si>
    <t>Naftos bitumas</t>
  </si>
  <si>
    <t>Naftos koksas</t>
  </si>
  <si>
    <t>Siera (iš naftos)</t>
  </si>
  <si>
    <t>Orimulsija</t>
  </si>
  <si>
    <t>Tepalai, tepalinės alyvos</t>
  </si>
  <si>
    <t>Žalia nafta</t>
  </si>
  <si>
    <t>Kita (GJ)</t>
  </si>
  <si>
    <t>gigadžiauliai</t>
  </si>
  <si>
    <t>Kita (Gcal)</t>
  </si>
  <si>
    <t>gigakalorijos</t>
  </si>
  <si>
    <t>Kita (MWh)</t>
  </si>
  <si>
    <t>megavatvalandės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</si>
</sst>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charset val="186"/>
      <scheme val="minor"/>
    </font>
    <font>
      <sz val="10"/>
      <color theme="1"/>
      <name val="Verdana"/>
      <family val="2"/>
      <charset val="186"/>
    </font>
    <font>
      <i/>
      <sz val="10"/>
      <color theme="1"/>
      <name val="Verdana"/>
      <family val="2"/>
      <charset val="186"/>
    </font>
    <font>
      <b/>
      <sz val="10"/>
      <color theme="1"/>
      <name val="Verdana"/>
      <family val="2"/>
      <charset val="186"/>
    </font>
    <font>
      <sz val="10"/>
      <color rgb="FF000000"/>
      <name val="Verdana"/>
      <family val="2"/>
      <charset val="186"/>
    </font>
    <font>
      <b/>
      <sz val="10"/>
      <color rgb="FF000000"/>
      <name val="Verdana"/>
      <family val="2"/>
      <charset val="186"/>
    </font>
    <font>
      <sz val="10"/>
      <color theme="1"/>
      <name val="Verdana"/>
      <family val="2"/>
      <charset val="186"/>
    </font>
    <font>
      <i/>
      <sz val="10"/>
      <color rgb="FF000000"/>
      <name val="Verdana"/>
      <family val="2"/>
      <charset val="186"/>
    </font>
    <font>
      <sz val="11"/>
      <color theme="1"/>
      <name val="Calibri"/>
      <family val="2"/>
      <scheme val="minor"/>
    </font>
    <font>
      <sz val="11"/>
      <color rgb="FFFF0000"/>
      <name val="Calibri"/>
      <family val="2"/>
      <charset val="186"/>
      <scheme val="minor"/>
    </font>
    <font>
      <b/>
      <sz val="12"/>
      <color theme="1"/>
      <name val="Times New Roman"/>
      <family val="1"/>
    </font>
    <font>
      <b/>
      <i/>
      <sz val="10"/>
      <color theme="1"/>
      <name val="Verdana"/>
      <family val="2"/>
      <charset val="186"/>
    </font>
    <font>
      <i/>
      <sz val="10"/>
      <name val="Verdana"/>
      <family val="2"/>
      <charset val="186"/>
    </font>
    <font>
      <sz val="10"/>
      <name val="Verdana"/>
      <family val="2"/>
      <charset val="186"/>
    </font>
    <font>
      <b/>
      <sz val="10"/>
      <color rgb="FF000000"/>
      <name val="Verdana"/>
    </font>
    <font>
      <b/>
      <i/>
      <sz val="10"/>
      <color rgb="FF000000"/>
      <name val="Verdana"/>
    </font>
    <font>
      <b/>
      <sz val="11"/>
      <color theme="1"/>
      <name val="Verdana"/>
    </font>
    <font>
      <sz val="10"/>
      <color rgb="FF000000"/>
      <name val="Verdana"/>
    </font>
    <font>
      <b/>
      <sz val="11"/>
      <color rgb="FF444444"/>
      <name val="Verdana"/>
    </font>
    <font>
      <sz val="10"/>
      <color theme="1"/>
      <name val="Verdana"/>
    </font>
    <font>
      <sz val="10"/>
      <color theme="1"/>
      <name val="Calibri"/>
      <family val="2"/>
      <scheme val="minor"/>
    </font>
    <font>
      <sz val="10"/>
      <color rgb="FF000000"/>
      <name val="Times New Roman"/>
      <family val="1"/>
    </font>
    <font>
      <b/>
      <sz val="10"/>
      <color rgb="FF000000"/>
      <name val="Times New Roman"/>
      <family val="1"/>
    </font>
    <font>
      <i/>
      <sz val="10"/>
      <color rgb="FF000000"/>
      <name val="Times New Roman"/>
      <family val="1"/>
    </font>
    <font>
      <b/>
      <sz val="10"/>
      <color rgb="FFFF0000"/>
      <name val="Verdana"/>
    </font>
    <font>
      <b/>
      <sz val="10"/>
      <color theme="1"/>
      <name val="Verdana"/>
    </font>
  </fonts>
  <fills count="7">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rgb="FFB4C6E7"/>
        <bgColor indexed="64"/>
      </patternFill>
    </fill>
    <fill>
      <patternFill patternType="solid">
        <fgColor rgb="FFFFFFFF"/>
        <bgColor rgb="FF000000"/>
      </patternFill>
    </fill>
    <fill>
      <patternFill patternType="solid">
        <fgColor rgb="FF8EA9DB"/>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xf numFmtId="0" fontId="1" fillId="0" borderId="0"/>
    <xf numFmtId="0" fontId="9" fillId="0" borderId="0"/>
  </cellStyleXfs>
  <cellXfs count="152">
    <xf numFmtId="0" fontId="0" fillId="0" borderId="0" xfId="0"/>
    <xf numFmtId="0" fontId="2" fillId="0" borderId="1" xfId="0" applyFont="1" applyBorder="1"/>
    <xf numFmtId="0" fontId="2" fillId="0" borderId="1" xfId="0" applyFont="1" applyBorder="1" applyAlignment="1">
      <alignment horizontal="center"/>
    </xf>
    <xf numFmtId="0" fontId="2" fillId="0" borderId="0" xfId="0" applyFont="1"/>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0" xfId="0" applyFont="1" applyAlignment="1">
      <alignment wrapText="1"/>
    </xf>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vertical="top" wrapText="1"/>
    </xf>
    <xf numFmtId="0" fontId="7" fillId="0" borderId="0" xfId="0" applyFont="1" applyAlignment="1">
      <alignment horizontal="left" vertical="top"/>
    </xf>
    <xf numFmtId="0" fontId="0" fillId="0" borderId="0" xfId="0" applyAlignment="1">
      <alignment horizontal="center" vertical="top"/>
    </xf>
    <xf numFmtId="9" fontId="0" fillId="0" borderId="0" xfId="0" applyNumberFormat="1" applyAlignment="1">
      <alignment horizontal="center" vertical="top"/>
    </xf>
    <xf numFmtId="0" fontId="0" fillId="0" borderId="6" xfId="0" applyBorder="1" applyAlignment="1">
      <alignment horizontal="center" vertical="top"/>
    </xf>
    <xf numFmtId="0" fontId="5" fillId="0" borderId="0" xfId="0" applyFont="1" applyAlignment="1">
      <alignment horizontal="left" vertical="top"/>
    </xf>
    <xf numFmtId="0" fontId="5" fillId="0" borderId="0" xfId="0" applyFont="1" applyAlignment="1">
      <alignment vertical="top" wrapText="1"/>
    </xf>
    <xf numFmtId="0" fontId="2"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14" fontId="2" fillId="0" borderId="1" xfId="0" applyNumberFormat="1" applyFont="1" applyBorder="1" applyAlignment="1">
      <alignment horizontal="left" vertical="top" wrapText="1"/>
    </xf>
    <xf numFmtId="0" fontId="2" fillId="0" borderId="1" xfId="0" applyFont="1" applyBorder="1" applyAlignment="1">
      <alignment wrapText="1"/>
    </xf>
    <xf numFmtId="0" fontId="11" fillId="0" borderId="0" xfId="0" applyFont="1"/>
    <xf numFmtId="0" fontId="10" fillId="0" borderId="0" xfId="0" applyFont="1"/>
    <xf numFmtId="0" fontId="0" fillId="0" borderId="0" xfId="0" applyAlignment="1">
      <alignment horizontal="center"/>
    </xf>
    <xf numFmtId="10" fontId="2" fillId="0" borderId="1" xfId="0" applyNumberFormat="1" applyFont="1" applyBorder="1" applyAlignment="1" applyProtection="1">
      <alignment horizontal="center" vertical="center"/>
      <protection hidden="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0" xfId="0" applyFont="1" applyAlignment="1">
      <alignment vertical="center" wrapText="1"/>
    </xf>
    <xf numFmtId="2" fontId="3" fillId="0" borderId="12"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6" fillId="2" borderId="16" xfId="0" applyFont="1" applyFill="1" applyBorder="1" applyAlignment="1">
      <alignment horizontal="center" vertical="center" wrapText="1"/>
    </xf>
    <xf numFmtId="0" fontId="8" fillId="2" borderId="16" xfId="0" applyFont="1" applyFill="1" applyBorder="1" applyAlignment="1">
      <alignment horizontal="center" vertical="center" wrapText="1"/>
    </xf>
    <xf numFmtId="2" fontId="8" fillId="2" borderId="16" xfId="0" applyNumberFormat="1" applyFont="1" applyFill="1" applyBorder="1" applyAlignment="1">
      <alignment horizontal="center" vertical="center" wrapText="1"/>
    </xf>
    <xf numFmtId="2" fontId="5" fillId="2" borderId="16" xfId="0" applyNumberFormat="1" applyFont="1" applyFill="1" applyBorder="1" applyAlignment="1">
      <alignment horizontal="center" vertical="center" wrapText="1"/>
    </xf>
    <xf numFmtId="2" fontId="0" fillId="0" borderId="0" xfId="0" applyNumberFormat="1"/>
    <xf numFmtId="2" fontId="2" fillId="0" borderId="1" xfId="0" applyNumberFormat="1" applyFont="1" applyBorder="1" applyAlignment="1" applyProtection="1">
      <alignment horizontal="center" vertical="center"/>
      <protection hidden="1"/>
    </xf>
    <xf numFmtId="2" fontId="2" fillId="0" borderId="0" xfId="0" applyNumberFormat="1" applyFont="1" applyAlignment="1">
      <alignment horizontal="center"/>
    </xf>
    <xf numFmtId="10" fontId="2" fillId="0" borderId="0" xfId="0" applyNumberFormat="1" applyFont="1" applyAlignment="1">
      <alignment vertical="center" wrapText="1"/>
    </xf>
    <xf numFmtId="10" fontId="6" fillId="2" borderId="16" xfId="0" applyNumberFormat="1" applyFont="1" applyFill="1" applyBorder="1" applyAlignment="1">
      <alignment horizontal="center" vertical="center" wrapText="1"/>
    </xf>
    <xf numFmtId="10" fontId="6" fillId="3" borderId="16"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2" fontId="4" fillId="4" borderId="1" xfId="0" applyNumberFormat="1" applyFont="1" applyFill="1" applyBorder="1" applyAlignment="1">
      <alignment horizontal="center" vertical="center"/>
    </xf>
    <xf numFmtId="2" fontId="4" fillId="4" borderId="1" xfId="0" applyNumberFormat="1" applyFont="1" applyFill="1" applyBorder="1" applyAlignment="1" applyProtection="1">
      <alignment horizontal="center" vertical="center"/>
      <protection hidden="1"/>
    </xf>
    <xf numFmtId="4" fontId="4" fillId="4" borderId="1" xfId="0" applyNumberFormat="1" applyFont="1" applyFill="1" applyBorder="1" applyAlignment="1" applyProtection="1">
      <alignment horizontal="center" vertical="center"/>
      <protection hidden="1"/>
    </xf>
    <xf numFmtId="0" fontId="3" fillId="0" borderId="0" xfId="0" applyFont="1" applyAlignment="1">
      <alignment vertical="top" wrapText="1"/>
    </xf>
    <xf numFmtId="0" fontId="12" fillId="0" borderId="0" xfId="0" applyFont="1" applyAlignment="1">
      <alignment horizontal="right" vertical="top" wrapText="1"/>
    </xf>
    <xf numFmtId="2" fontId="5" fillId="4" borderId="1" xfId="0" applyNumberFormat="1" applyFont="1" applyFill="1" applyBorder="1" applyAlignment="1">
      <alignment horizontal="center" wrapText="1"/>
    </xf>
    <xf numFmtId="10" fontId="5" fillId="4" borderId="1" xfId="0" applyNumberFormat="1" applyFont="1" applyFill="1" applyBorder="1" applyAlignment="1">
      <alignment horizontal="center" wrapText="1"/>
    </xf>
    <xf numFmtId="0" fontId="2" fillId="4" borderId="1" xfId="0" applyFont="1" applyFill="1" applyBorder="1" applyAlignment="1">
      <alignment horizontal="center" vertical="top" wrapText="1"/>
    </xf>
    <xf numFmtId="10" fontId="2" fillId="4" borderId="1" xfId="0" applyNumberFormat="1" applyFont="1" applyFill="1" applyBorder="1" applyAlignment="1">
      <alignment horizontal="center" vertical="top" wrapText="1"/>
    </xf>
    <xf numFmtId="0" fontId="3" fillId="4" borderId="1" xfId="0" applyFont="1" applyFill="1" applyBorder="1" applyAlignment="1">
      <alignment horizontal="center" vertical="top" wrapText="1"/>
    </xf>
    <xf numFmtId="0" fontId="4" fillId="4" borderId="1" xfId="0" applyFont="1" applyFill="1" applyBorder="1" applyAlignment="1">
      <alignment horizontal="center" vertical="top" wrapText="1"/>
    </xf>
    <xf numFmtId="10" fontId="2" fillId="0" borderId="1" xfId="0" applyNumberFormat="1" applyFont="1" applyBorder="1" applyAlignment="1">
      <alignment horizontal="center" vertical="top"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10" fontId="4" fillId="4" borderId="17" xfId="0" applyNumberFormat="1" applyFont="1" applyFill="1" applyBorder="1" applyAlignment="1">
      <alignment horizontal="center" vertical="center" wrapText="1"/>
    </xf>
    <xf numFmtId="0" fontId="2" fillId="0" borderId="0" xfId="0" applyFont="1" applyAlignment="1">
      <alignment horizontal="left" vertical="top"/>
    </xf>
    <xf numFmtId="0" fontId="6" fillId="4" borderId="1" xfId="0" applyFont="1" applyFill="1" applyBorder="1" applyAlignment="1">
      <alignment horizontal="center" vertical="top" wrapText="1"/>
    </xf>
    <xf numFmtId="10" fontId="5" fillId="4" borderId="1" xfId="0" applyNumberFormat="1" applyFont="1" applyFill="1" applyBorder="1" applyAlignment="1">
      <alignment horizontal="center"/>
    </xf>
    <xf numFmtId="0" fontId="2"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center" wrapText="1"/>
    </xf>
    <xf numFmtId="0" fontId="14" fillId="4" borderId="1" xfId="0" applyFont="1" applyFill="1" applyBorder="1" applyAlignment="1">
      <alignment vertical="center" wrapText="1"/>
    </xf>
    <xf numFmtId="0" fontId="13" fillId="4" borderId="1" xfId="0" applyFont="1" applyFill="1" applyBorder="1" applyAlignment="1">
      <alignment horizontal="center" wrapText="1"/>
    </xf>
    <xf numFmtId="0" fontId="5" fillId="4" borderId="1" xfId="0" applyFont="1" applyFill="1" applyBorder="1" applyAlignment="1">
      <alignment horizontal="center"/>
    </xf>
    <xf numFmtId="0" fontId="0" fillId="0" borderId="6" xfId="0" applyBorder="1"/>
    <xf numFmtId="0" fontId="4" fillId="4" borderId="2" xfId="0" applyFont="1" applyFill="1" applyBorder="1" applyAlignment="1">
      <alignment horizontal="center" vertical="center" wrapText="1"/>
    </xf>
    <xf numFmtId="4" fontId="4" fillId="4" borderId="2" xfId="0" applyNumberFormat="1" applyFont="1" applyFill="1" applyBorder="1" applyAlignment="1" applyProtection="1">
      <alignment horizontal="center" vertical="center"/>
      <protection hidden="1"/>
    </xf>
    <xf numFmtId="0" fontId="0" fillId="4" borderId="6" xfId="0" applyFill="1" applyBorder="1"/>
    <xf numFmtId="0" fontId="15" fillId="4" borderId="6" xfId="0" applyFont="1" applyFill="1" applyBorder="1" applyAlignment="1">
      <alignment horizontal="center" vertical="center" wrapText="1"/>
    </xf>
    <xf numFmtId="4" fontId="2" fillId="4" borderId="2" xfId="0" applyNumberFormat="1" applyFont="1" applyFill="1" applyBorder="1" applyAlignment="1" applyProtection="1">
      <alignment horizontal="center" vertical="center"/>
      <protection hidden="1"/>
    </xf>
    <xf numFmtId="2" fontId="2" fillId="4" borderId="1" xfId="0" applyNumberFormat="1" applyFont="1" applyFill="1" applyBorder="1" applyAlignment="1" applyProtection="1">
      <alignment horizontal="center" vertical="center"/>
      <protection hidden="1"/>
    </xf>
    <xf numFmtId="0" fontId="17" fillId="0" borderId="0" xfId="0" applyFont="1"/>
    <xf numFmtId="0" fontId="18" fillId="4" borderId="1" xfId="0" applyFont="1" applyFill="1" applyBorder="1" applyAlignment="1">
      <alignment vertical="center" wrapText="1"/>
    </xf>
    <xf numFmtId="0" fontId="19" fillId="0" borderId="0" xfId="0" applyFont="1"/>
    <xf numFmtId="0" fontId="20" fillId="6" borderId="6" xfId="0" applyFont="1" applyFill="1" applyBorder="1" applyAlignment="1">
      <alignment vertical="center"/>
    </xf>
    <xf numFmtId="0" fontId="15" fillId="6" borderId="15" xfId="0" applyFont="1" applyFill="1" applyBorder="1" applyAlignment="1">
      <alignment horizontal="center" vertical="center"/>
    </xf>
    <xf numFmtId="0" fontId="15" fillId="6" borderId="15"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20" fillId="6" borderId="7" xfId="0" applyFont="1" applyFill="1" applyBorder="1" applyAlignment="1">
      <alignment horizontal="left" vertical="center"/>
    </xf>
    <xf numFmtId="0" fontId="15" fillId="6" borderId="6" xfId="0" applyFont="1" applyFill="1" applyBorder="1" applyAlignment="1">
      <alignment horizontal="center" vertical="center"/>
    </xf>
    <xf numFmtId="0" fontId="18" fillId="6" borderId="6" xfId="0" applyFont="1" applyFill="1" applyBorder="1" applyAlignment="1">
      <alignment horizontal="center" vertical="center" wrapText="1"/>
    </xf>
    <xf numFmtId="0" fontId="18" fillId="5" borderId="22" xfId="0" applyFont="1" applyFill="1" applyBorder="1"/>
    <xf numFmtId="0" fontId="18" fillId="5" borderId="5" xfId="0" applyFont="1" applyFill="1" applyBorder="1"/>
    <xf numFmtId="0" fontId="15" fillId="6" borderId="22" xfId="0" applyFont="1" applyFill="1" applyBorder="1"/>
    <xf numFmtId="0" fontId="18" fillId="5" borderId="0" xfId="0" applyFont="1" applyFill="1"/>
    <xf numFmtId="0" fontId="21" fillId="0" borderId="0" xfId="0" applyFont="1"/>
    <xf numFmtId="0" fontId="22" fillId="5" borderId="0" xfId="0" applyFont="1" applyFill="1"/>
    <xf numFmtId="0" fontId="26" fillId="4" borderId="1" xfId="0" applyFont="1" applyFill="1" applyBorder="1" applyAlignment="1">
      <alignment horizontal="center" vertical="center" wrapText="1"/>
    </xf>
    <xf numFmtId="0" fontId="20" fillId="0" borderId="0" xfId="0" applyFont="1"/>
    <xf numFmtId="0" fontId="5" fillId="0" borderId="6" xfId="0" applyFont="1" applyBorder="1" applyAlignment="1">
      <alignment horizontal="left" vertical="top"/>
    </xf>
    <xf numFmtId="0" fontId="5" fillId="0" borderId="0" xfId="0" applyFont="1" applyAlignment="1">
      <alignment horizontal="left" vertical="top"/>
    </xf>
    <xf numFmtId="0" fontId="5" fillId="0" borderId="0" xfId="0" applyFont="1" applyAlignment="1">
      <alignment horizontal="right" vertical="top" wrapText="1"/>
    </xf>
    <xf numFmtId="0" fontId="6" fillId="0" borderId="6" xfId="0" applyFont="1" applyBorder="1" applyAlignment="1">
      <alignment horizontal="left" vertical="top"/>
    </xf>
    <xf numFmtId="0" fontId="5" fillId="0" borderId="6" xfId="0" applyFont="1" applyBorder="1" applyAlignment="1">
      <alignment horizontal="left" vertical="top" wrapText="1"/>
    </xf>
    <xf numFmtId="0" fontId="6" fillId="0" borderId="6" xfId="0" applyFont="1" applyBorder="1" applyAlignment="1">
      <alignment horizontal="left" vertical="top" wrapText="1"/>
    </xf>
    <xf numFmtId="0" fontId="5" fillId="0" borderId="10"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4" fillId="4"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2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11" xfId="0"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4" borderId="12" xfId="0" applyFont="1" applyFill="1" applyBorder="1" applyAlignment="1">
      <alignment horizontal="center" vertical="center" wrapText="1"/>
    </xf>
    <xf numFmtId="49" fontId="4" fillId="4" borderId="1" xfId="0" applyNumberFormat="1" applyFont="1" applyFill="1" applyBorder="1" applyAlignment="1">
      <alignment horizontal="right" vertical="center"/>
    </xf>
    <xf numFmtId="0" fontId="15" fillId="6" borderId="3" xfId="0" applyFont="1" applyFill="1" applyBorder="1" applyAlignment="1">
      <alignment wrapText="1"/>
    </xf>
    <xf numFmtId="0" fontId="15" fillId="6" borderId="23" xfId="0" applyFont="1" applyFill="1" applyBorder="1" applyAlignment="1">
      <alignment wrapText="1"/>
    </xf>
    <xf numFmtId="0" fontId="15" fillId="6" borderId="17"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8" fillId="5" borderId="10" xfId="0" applyFont="1" applyFill="1" applyBorder="1" applyAlignment="1">
      <alignment horizontal="center"/>
    </xf>
    <xf numFmtId="0" fontId="18" fillId="5" borderId="6" xfId="0" applyFont="1" applyFill="1" applyBorder="1" applyAlignment="1">
      <alignment horizontal="center"/>
    </xf>
    <xf numFmtId="0" fontId="18" fillId="6" borderId="7"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5" borderId="7" xfId="0" applyFont="1" applyFill="1" applyBorder="1" applyAlignment="1">
      <alignment horizontal="center"/>
    </xf>
    <xf numFmtId="0" fontId="18" fillId="5" borderId="9" xfId="0" applyFont="1" applyFill="1" applyBorder="1" applyAlignment="1">
      <alignment horizontal="center"/>
    </xf>
    <xf numFmtId="0" fontId="18" fillId="5" borderId="18" xfId="0" applyFont="1" applyFill="1" applyBorder="1" applyAlignment="1">
      <alignment horizontal="center"/>
    </xf>
    <xf numFmtId="0" fontId="18" fillId="5" borderId="24" xfId="0" applyFont="1" applyFill="1" applyBorder="1" applyAlignment="1">
      <alignment horizontal="center"/>
    </xf>
    <xf numFmtId="0" fontId="2" fillId="0" borderId="5" xfId="0" applyFont="1" applyBorder="1" applyAlignment="1">
      <alignment horizontal="center"/>
    </xf>
    <xf numFmtId="0" fontId="23" fillId="6" borderId="13" xfId="0" applyFont="1" applyFill="1" applyBorder="1" applyAlignment="1"/>
    <xf numFmtId="0" fontId="23" fillId="6" borderId="14" xfId="0" applyFont="1" applyFill="1" applyBorder="1" applyAlignment="1"/>
    <xf numFmtId="0" fontId="23" fillId="6" borderId="15" xfId="0" applyFont="1" applyFill="1" applyBorder="1" applyAlignment="1"/>
    <xf numFmtId="0" fontId="24" fillId="5" borderId="18" xfId="0" applyFont="1" applyFill="1" applyBorder="1" applyAlignment="1"/>
    <xf numFmtId="0" fontId="24" fillId="5" borderId="25" xfId="0" applyFont="1" applyFill="1" applyBorder="1" applyAlignment="1"/>
    <xf numFmtId="0" fontId="24" fillId="5" borderId="24" xfId="0" applyFont="1" applyFill="1" applyBorder="1" applyAlignment="1"/>
    <xf numFmtId="0" fontId="24" fillId="5" borderId="26" xfId="0" applyFont="1" applyFill="1" applyBorder="1" applyAlignment="1"/>
    <xf numFmtId="0" fontId="24" fillId="5" borderId="27" xfId="0" applyFont="1" applyFill="1" applyBorder="1" applyAlignment="1"/>
    <xf numFmtId="0" fontId="24" fillId="5" borderId="28" xfId="0" applyFont="1" applyFill="1" applyBorder="1" applyAlignment="1"/>
  </cellXfs>
  <cellStyles count="3">
    <cellStyle name="Įprastas 2" xfId="2" xr:uid="{BEFE8452-8895-48BE-B7D4-0A95F796CE35}"/>
    <cellStyle name="Įprastas 3" xfId="1" xr:uid="{6DE0BB28-0BAF-47D7-8DDD-8E2A67FDFD2D}"/>
    <cellStyle name="Normal" xfId="0" builtinId="0"/>
  </cellStyles>
  <dxfs count="1">
    <dxf>
      <font>
        <b/>
        <i val="0"/>
        <color rgb="FFC0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1000125</xdr:colOff>
      <xdr:row>0</xdr:row>
      <xdr:rowOff>0</xdr:rowOff>
    </xdr:from>
    <xdr:to>
      <xdr:col>4</xdr:col>
      <xdr:colOff>47625</xdr:colOff>
      <xdr:row>1</xdr:row>
      <xdr:rowOff>114300</xdr:rowOff>
    </xdr:to>
    <xdr:pic>
      <xdr:nvPicPr>
        <xdr:cNvPr id="2" name="Picture 1">
          <a:extLst>
            <a:ext uri="{FF2B5EF4-FFF2-40B4-BE49-F238E27FC236}">
              <a16:creationId xmlns:a16="http://schemas.microsoft.com/office/drawing/2014/main" id="{0A02FC19-CBD0-A564-C5DC-66856F7653BF}"/>
            </a:ext>
          </a:extLst>
        </xdr:cNvPr>
        <xdr:cNvPicPr>
          <a:picLocks noChangeAspect="1"/>
        </xdr:cNvPicPr>
      </xdr:nvPicPr>
      <xdr:blipFill>
        <a:blip xmlns:r="http://schemas.openxmlformats.org/officeDocument/2006/relationships" r:embed="rId1"/>
        <a:stretch>
          <a:fillRect/>
        </a:stretch>
      </xdr:blipFill>
      <xdr:spPr>
        <a:xfrm>
          <a:off x="3724275" y="0"/>
          <a:ext cx="285750" cy="304800"/>
        </a:xfrm>
        <a:prstGeom prst="rect">
          <a:avLst/>
        </a:prstGeom>
      </xdr:spPr>
    </xdr:pic>
    <xdr:clientData/>
  </xdr:twoCellAnchor>
  <xdr:twoCellAnchor editAs="oneCell">
    <xdr:from>
      <xdr:col>1</xdr:col>
      <xdr:colOff>1057275</xdr:colOff>
      <xdr:row>0</xdr:row>
      <xdr:rowOff>47625</xdr:rowOff>
    </xdr:from>
    <xdr:to>
      <xdr:col>2</xdr:col>
      <xdr:colOff>19050</xdr:colOff>
      <xdr:row>1</xdr:row>
      <xdr:rowOff>95250</xdr:rowOff>
    </xdr:to>
    <xdr:pic>
      <xdr:nvPicPr>
        <xdr:cNvPr id="3" name="Picture 2">
          <a:extLst>
            <a:ext uri="{FF2B5EF4-FFF2-40B4-BE49-F238E27FC236}">
              <a16:creationId xmlns:a16="http://schemas.microsoft.com/office/drawing/2014/main" id="{F8FF1DB8-00FC-900B-E936-82D6F616FF5A}"/>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1304925" y="47625"/>
          <a:ext cx="200025" cy="238125"/>
        </a:xfrm>
        <a:prstGeom prst="rect">
          <a:avLst/>
        </a:prstGeom>
      </xdr:spPr>
    </xdr:pic>
    <xdr:clientData/>
  </xdr:twoCellAnchor>
  <xdr:twoCellAnchor>
    <xdr:from>
      <xdr:col>2</xdr:col>
      <xdr:colOff>809625</xdr:colOff>
      <xdr:row>0</xdr:row>
      <xdr:rowOff>171450</xdr:rowOff>
    </xdr:from>
    <xdr:to>
      <xdr:col>2</xdr:col>
      <xdr:colOff>828675</xdr:colOff>
      <xdr:row>1</xdr:row>
      <xdr:rowOff>180975</xdr:rowOff>
    </xdr:to>
    <xdr:cxnSp macro="">
      <xdr:nvCxnSpPr>
        <xdr:cNvPr id="4" name="Straight Connector 3">
          <a:extLst>
            <a:ext uri="{FF2B5EF4-FFF2-40B4-BE49-F238E27FC236}">
              <a16:creationId xmlns:a16="http://schemas.microsoft.com/office/drawing/2014/main" id="{EFA649D5-D444-067E-BA59-434A0531194F}"/>
            </a:ext>
            <a:ext uri="{147F2762-F138-4A5C-976F-8EAC2B608ADB}">
              <a16:predDERef xmlns:a16="http://schemas.microsoft.com/office/drawing/2014/main" pred="{F8FF1DB8-00FC-900B-E936-82D6F616FF5A}"/>
            </a:ext>
          </a:extLst>
        </xdr:cNvPr>
        <xdr:cNvCxnSpPr>
          <a:cxnSpLocks/>
        </xdr:cNvCxnSpPr>
      </xdr:nvCxnSpPr>
      <xdr:spPr>
        <a:xfrm flipH="1">
          <a:off x="2295525" y="171450"/>
          <a:ext cx="19050" cy="2000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809625</xdr:colOff>
      <xdr:row>2</xdr:row>
      <xdr:rowOff>171450</xdr:rowOff>
    </xdr:from>
    <xdr:to>
      <xdr:col>2</xdr:col>
      <xdr:colOff>828675</xdr:colOff>
      <xdr:row>3</xdr:row>
      <xdr:rowOff>180975</xdr:rowOff>
    </xdr:to>
    <xdr:cxnSp macro="">
      <xdr:nvCxnSpPr>
        <xdr:cNvPr id="5" name="Straight Connector 4">
          <a:extLst>
            <a:ext uri="{FF2B5EF4-FFF2-40B4-BE49-F238E27FC236}">
              <a16:creationId xmlns:a16="http://schemas.microsoft.com/office/drawing/2014/main" id="{96E1F863-7AE9-4B76-BEBB-D55019635F83}"/>
            </a:ext>
            <a:ext uri="{147F2762-F138-4A5C-976F-8EAC2B608ADB}">
              <a16:predDERef xmlns:a16="http://schemas.microsoft.com/office/drawing/2014/main" pred="{EFA649D5-D444-067E-BA59-434A0531194F}"/>
            </a:ext>
          </a:extLst>
        </xdr:cNvPr>
        <xdr:cNvCxnSpPr>
          <a:cxnSpLocks/>
        </xdr:cNvCxnSpPr>
      </xdr:nvCxnSpPr>
      <xdr:spPr>
        <a:xfrm flipH="1">
          <a:off x="2295525" y="552450"/>
          <a:ext cx="19050" cy="2000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847725</xdr:colOff>
      <xdr:row>4</xdr:row>
      <xdr:rowOff>161925</xdr:rowOff>
    </xdr:from>
    <xdr:to>
      <xdr:col>2</xdr:col>
      <xdr:colOff>1219200</xdr:colOff>
      <xdr:row>6</xdr:row>
      <xdr:rowOff>19050</xdr:rowOff>
    </xdr:to>
    <xdr:cxnSp macro="">
      <xdr:nvCxnSpPr>
        <xdr:cNvPr id="6" name="Straight Connector 5">
          <a:extLst>
            <a:ext uri="{FF2B5EF4-FFF2-40B4-BE49-F238E27FC236}">
              <a16:creationId xmlns:a16="http://schemas.microsoft.com/office/drawing/2014/main" id="{AD50A1A1-3221-4522-98F2-334C865936EA}"/>
            </a:ext>
            <a:ext uri="{147F2762-F138-4A5C-976F-8EAC2B608ADB}">
              <a16:predDERef xmlns:a16="http://schemas.microsoft.com/office/drawing/2014/main" pred="{96E1F863-7AE9-4B76-BEBB-D55019635F83}"/>
            </a:ext>
          </a:extLst>
        </xdr:cNvPr>
        <xdr:cNvCxnSpPr>
          <a:cxnSpLocks/>
        </xdr:cNvCxnSpPr>
      </xdr:nvCxnSpPr>
      <xdr:spPr>
        <a:xfrm>
          <a:off x="2333625" y="923925"/>
          <a:ext cx="371475" cy="2381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1085850</xdr:colOff>
      <xdr:row>0</xdr:row>
      <xdr:rowOff>152400</xdr:rowOff>
    </xdr:from>
    <xdr:to>
      <xdr:col>3</xdr:col>
      <xdr:colOff>1000125</xdr:colOff>
      <xdr:row>2</xdr:row>
      <xdr:rowOff>104775</xdr:rowOff>
    </xdr:to>
    <xdr:cxnSp macro="">
      <xdr:nvCxnSpPr>
        <xdr:cNvPr id="7" name="Straight Connector 6">
          <a:extLst>
            <a:ext uri="{FF2B5EF4-FFF2-40B4-BE49-F238E27FC236}">
              <a16:creationId xmlns:a16="http://schemas.microsoft.com/office/drawing/2014/main" id="{6DBA083A-5F02-4DD7-9F7D-4FE7FF03AFB3}"/>
            </a:ext>
            <a:ext uri="{147F2762-F138-4A5C-976F-8EAC2B608ADB}">
              <a16:predDERef xmlns:a16="http://schemas.microsoft.com/office/drawing/2014/main" pred="{AD50A1A1-3221-4522-98F2-334C865936EA}"/>
            </a:ext>
          </a:extLst>
        </xdr:cNvPr>
        <xdr:cNvCxnSpPr>
          <a:cxnSpLocks/>
          <a:stCxn id="2" idx="1"/>
          <a:extLst>
            <a:ext uri="{5F17804C-33F3-41E3-A699-7DCFA2EF7971}">
              <a16:cxnDERefs xmlns:a16="http://schemas.microsoft.com/office/drawing/2014/main" st="{0A02FC19-CBD0-A564-C5DC-66856F7653BF}" end="{00000000-0000-0000-0000-000000000000}"/>
            </a:ext>
          </a:extLst>
        </xdr:cNvCxnSpPr>
      </xdr:nvCxnSpPr>
      <xdr:spPr>
        <a:xfrm flipH="1">
          <a:off x="2571750" y="152400"/>
          <a:ext cx="1152525" cy="33337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733425</xdr:colOff>
      <xdr:row>7</xdr:row>
      <xdr:rowOff>0</xdr:rowOff>
    </xdr:from>
    <xdr:to>
      <xdr:col>2</xdr:col>
      <xdr:colOff>1219200</xdr:colOff>
      <xdr:row>7</xdr:row>
      <xdr:rowOff>161925</xdr:rowOff>
    </xdr:to>
    <xdr:cxnSp macro="">
      <xdr:nvCxnSpPr>
        <xdr:cNvPr id="8" name="Straight Connector 7">
          <a:extLst>
            <a:ext uri="{FF2B5EF4-FFF2-40B4-BE49-F238E27FC236}">
              <a16:creationId xmlns:a16="http://schemas.microsoft.com/office/drawing/2014/main" id="{1F672204-AB30-4E85-82DD-E1ECF3921C90}"/>
            </a:ext>
            <a:ext uri="{147F2762-F138-4A5C-976F-8EAC2B608ADB}">
              <a16:predDERef xmlns:a16="http://schemas.microsoft.com/office/drawing/2014/main" pred="{6DBA083A-5F02-4DD7-9F7D-4FE7FF03AFB3}"/>
            </a:ext>
          </a:extLst>
        </xdr:cNvPr>
        <xdr:cNvCxnSpPr>
          <a:cxnSpLocks/>
        </xdr:cNvCxnSpPr>
      </xdr:nvCxnSpPr>
      <xdr:spPr>
        <a:xfrm flipH="1">
          <a:off x="2219325" y="1333500"/>
          <a:ext cx="485775" cy="1619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4311F-EE42-4BE4-90FD-09A8E7D21AD8}">
  <dimension ref="A1:M14"/>
  <sheetViews>
    <sheetView zoomScale="90" zoomScaleNormal="90" workbookViewId="0">
      <selection activeCell="O5" sqref="O5"/>
    </sheetView>
  </sheetViews>
  <sheetFormatPr defaultColWidth="9.140625" defaultRowHeight="12.6"/>
  <cols>
    <col min="1" max="1" width="4.140625" style="11" customWidth="1"/>
    <col min="2" max="16384" width="9.140625" style="11"/>
  </cols>
  <sheetData>
    <row r="1" spans="1:13" ht="156" customHeight="1">
      <c r="A1" s="15" t="s">
        <v>0</v>
      </c>
      <c r="B1" s="62"/>
      <c r="C1" s="16"/>
      <c r="D1" s="99" t="s">
        <v>1</v>
      </c>
      <c r="E1" s="99"/>
      <c r="F1" s="99"/>
      <c r="G1" s="99"/>
      <c r="H1" s="99"/>
      <c r="I1" s="99"/>
      <c r="J1" s="99"/>
      <c r="K1" s="99"/>
      <c r="L1" s="99"/>
      <c r="M1" s="99"/>
    </row>
    <row r="2" spans="1:13">
      <c r="A2" s="15" t="s">
        <v>0</v>
      </c>
      <c r="B2" s="98" t="s">
        <v>0</v>
      </c>
      <c r="C2" s="98"/>
      <c r="D2" s="98"/>
      <c r="E2" s="98"/>
      <c r="F2" s="98"/>
      <c r="G2" s="98"/>
      <c r="H2" s="98"/>
      <c r="I2" s="98"/>
      <c r="J2" s="98"/>
      <c r="K2" s="98"/>
      <c r="L2" s="98"/>
      <c r="M2" s="98"/>
    </row>
    <row r="3" spans="1:13" ht="28.5" customHeight="1">
      <c r="A3" s="15" t="s">
        <v>0</v>
      </c>
      <c r="B3" s="102" t="s">
        <v>2</v>
      </c>
      <c r="C3" s="102"/>
      <c r="D3" s="102"/>
      <c r="E3" s="102"/>
      <c r="F3" s="102"/>
      <c r="G3" s="102"/>
      <c r="H3" s="102"/>
      <c r="I3" s="102"/>
      <c r="J3" s="102"/>
      <c r="K3" s="102"/>
      <c r="L3" s="102"/>
      <c r="M3" s="102"/>
    </row>
    <row r="4" spans="1:13">
      <c r="A4" s="15" t="s">
        <v>0</v>
      </c>
      <c r="B4" s="103" t="s">
        <v>0</v>
      </c>
      <c r="C4" s="103"/>
      <c r="D4" s="103"/>
      <c r="E4" s="103"/>
      <c r="F4" s="103"/>
      <c r="G4" s="103"/>
      <c r="H4" s="103"/>
      <c r="I4" s="103"/>
      <c r="J4" s="103"/>
      <c r="K4" s="103"/>
      <c r="L4" s="103"/>
      <c r="M4" s="103"/>
    </row>
    <row r="5" spans="1:13" ht="15" customHeight="1">
      <c r="A5" s="15" t="s">
        <v>0</v>
      </c>
      <c r="B5" s="100" t="s">
        <v>3</v>
      </c>
      <c r="C5" s="100"/>
      <c r="D5" s="100"/>
      <c r="E5" s="100"/>
      <c r="F5" s="100"/>
      <c r="G5" s="100"/>
      <c r="H5" s="100"/>
      <c r="I5" s="100"/>
      <c r="J5" s="100"/>
      <c r="K5" s="100"/>
      <c r="L5" s="100"/>
      <c r="M5" s="100"/>
    </row>
    <row r="6" spans="1:13" ht="15" customHeight="1">
      <c r="A6" s="15" t="s">
        <v>0</v>
      </c>
      <c r="B6" s="100" t="s">
        <v>4</v>
      </c>
      <c r="C6" s="100"/>
      <c r="D6" s="100"/>
      <c r="E6" s="101"/>
      <c r="F6" s="101"/>
      <c r="G6" s="101"/>
      <c r="H6" s="101"/>
      <c r="I6" s="101"/>
      <c r="J6" s="101"/>
      <c r="K6" s="101"/>
      <c r="L6" s="101"/>
      <c r="M6" s="101"/>
    </row>
    <row r="7" spans="1:13" ht="27.6" customHeight="1">
      <c r="A7" s="15" t="s">
        <v>0</v>
      </c>
      <c r="B7" s="100" t="s">
        <v>5</v>
      </c>
      <c r="C7" s="100"/>
      <c r="D7" s="100"/>
      <c r="E7" s="101"/>
      <c r="F7" s="101"/>
      <c r="G7" s="101"/>
      <c r="H7" s="101"/>
      <c r="I7" s="101"/>
      <c r="J7" s="101"/>
      <c r="K7" s="101"/>
      <c r="L7" s="101"/>
      <c r="M7" s="101"/>
    </row>
    <row r="8" spans="1:13">
      <c r="A8" s="15" t="s">
        <v>0</v>
      </c>
      <c r="B8" s="97" t="s">
        <v>0</v>
      </c>
      <c r="C8" s="97"/>
      <c r="D8" s="97"/>
      <c r="E8" s="97"/>
      <c r="F8" s="97"/>
      <c r="G8" s="97"/>
      <c r="H8" s="97"/>
      <c r="I8" s="97"/>
      <c r="J8" s="97"/>
      <c r="K8" s="97"/>
      <c r="L8" s="97"/>
      <c r="M8" s="97"/>
    </row>
    <row r="9" spans="1:13" ht="29.25" customHeight="1">
      <c r="A9" s="15" t="s">
        <v>0</v>
      </c>
      <c r="B9" s="101" t="s">
        <v>6</v>
      </c>
      <c r="C9" s="101"/>
      <c r="D9" s="101"/>
      <c r="E9" s="101"/>
      <c r="F9" s="101"/>
      <c r="G9" s="101"/>
      <c r="H9" s="101"/>
      <c r="I9" s="101"/>
      <c r="J9" s="101"/>
      <c r="K9" s="101"/>
      <c r="L9" s="101"/>
      <c r="M9" s="101"/>
    </row>
    <row r="10" spans="1:13" ht="133.9" customHeight="1">
      <c r="A10" s="15" t="s">
        <v>0</v>
      </c>
      <c r="B10" s="101" t="s">
        <v>7</v>
      </c>
      <c r="C10" s="101"/>
      <c r="D10" s="101"/>
      <c r="E10" s="101"/>
      <c r="F10" s="101"/>
      <c r="G10" s="101"/>
      <c r="H10" s="101"/>
      <c r="I10" s="101"/>
      <c r="J10" s="101"/>
      <c r="K10" s="101"/>
      <c r="L10" s="101"/>
      <c r="M10" s="101"/>
    </row>
    <row r="11" spans="1:13" ht="54.75" customHeight="1">
      <c r="A11" s="15" t="s">
        <v>0</v>
      </c>
      <c r="B11" s="101" t="s">
        <v>8</v>
      </c>
      <c r="C11" s="101"/>
      <c r="D11" s="101"/>
      <c r="E11" s="101"/>
      <c r="F11" s="101"/>
      <c r="G11" s="101"/>
      <c r="H11" s="101"/>
      <c r="I11" s="101"/>
      <c r="J11" s="101"/>
      <c r="K11" s="101"/>
      <c r="L11" s="101"/>
      <c r="M11" s="101"/>
    </row>
    <row r="12" spans="1:13" ht="79.900000000000006" customHeight="1">
      <c r="A12" s="15" t="s">
        <v>0</v>
      </c>
      <c r="B12" s="102" t="s">
        <v>9</v>
      </c>
      <c r="C12" s="101"/>
      <c r="D12" s="101"/>
      <c r="E12" s="101"/>
      <c r="F12" s="101"/>
      <c r="G12" s="101"/>
      <c r="H12" s="101"/>
      <c r="I12" s="101"/>
      <c r="J12" s="101"/>
      <c r="K12" s="101"/>
      <c r="L12" s="101"/>
      <c r="M12" s="101"/>
    </row>
    <row r="13" spans="1:13" ht="12.75">
      <c r="A13" s="15" t="s">
        <v>0</v>
      </c>
      <c r="B13" s="102" t="s">
        <v>10</v>
      </c>
      <c r="C13" s="102"/>
      <c r="D13" s="102"/>
      <c r="E13" s="102"/>
      <c r="F13" s="102"/>
      <c r="G13" s="102"/>
      <c r="H13" s="102"/>
      <c r="I13" s="102"/>
      <c r="J13" s="102"/>
      <c r="K13" s="102"/>
      <c r="L13" s="102"/>
      <c r="M13" s="102"/>
    </row>
    <row r="14" spans="1:13" ht="54" customHeight="1">
      <c r="A14" s="15" t="s">
        <v>0</v>
      </c>
      <c r="B14" s="104" t="s">
        <v>11</v>
      </c>
      <c r="C14" s="105"/>
      <c r="D14" s="105"/>
      <c r="E14" s="105"/>
      <c r="F14" s="105"/>
      <c r="G14" s="105"/>
      <c r="H14" s="105"/>
      <c r="I14" s="105"/>
      <c r="J14" s="105"/>
      <c r="K14" s="105"/>
      <c r="L14" s="105"/>
      <c r="M14" s="106"/>
    </row>
  </sheetData>
  <mergeCells count="16">
    <mergeCell ref="B14:M14"/>
    <mergeCell ref="B13:M13"/>
    <mergeCell ref="B9:M9"/>
    <mergeCell ref="B10:M10"/>
    <mergeCell ref="B11:M11"/>
    <mergeCell ref="B12:M12"/>
    <mergeCell ref="B8:M8"/>
    <mergeCell ref="B2:M2"/>
    <mergeCell ref="D1:M1"/>
    <mergeCell ref="B7:D7"/>
    <mergeCell ref="E7:M7"/>
    <mergeCell ref="B3:M3"/>
    <mergeCell ref="B5:M5"/>
    <mergeCell ref="B6:D6"/>
    <mergeCell ref="E6:M6"/>
    <mergeCell ref="B4:M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0E52C-F282-4BD7-8895-66CD75EDE315}">
  <dimension ref="B1:M27"/>
  <sheetViews>
    <sheetView topLeftCell="A4" workbookViewId="0">
      <selection activeCell="F35" sqref="F35"/>
    </sheetView>
  </sheetViews>
  <sheetFormatPr defaultColWidth="8.85546875" defaultRowHeight="12.75" customHeight="1"/>
  <cols>
    <col min="1" max="1" width="8.85546875" style="30"/>
    <col min="2" max="2" width="6.5703125" style="30" customWidth="1"/>
    <col min="3" max="3" width="24.85546875" style="30" customWidth="1"/>
    <col min="4" max="4" width="23.5703125" style="30" customWidth="1"/>
    <col min="5" max="5" width="26" style="30" customWidth="1"/>
    <col min="6" max="6" width="28.7109375" style="30" customWidth="1"/>
    <col min="7" max="7" width="39.85546875" style="30" customWidth="1"/>
    <col min="8" max="8" width="25.140625" style="30" customWidth="1"/>
    <col min="9" max="9" width="24.5703125" style="30" customWidth="1"/>
    <col min="10" max="10" width="29.28515625" style="30" customWidth="1"/>
    <col min="11" max="11" width="26.5703125" style="41" customWidth="1"/>
    <col min="12" max="12" width="32.7109375" style="30" customWidth="1"/>
    <col min="13" max="13" width="49" style="30" customWidth="1"/>
    <col min="14" max="14" width="8.85546875" style="30" customWidth="1"/>
    <col min="15" max="16384" width="8.85546875" style="30"/>
  </cols>
  <sheetData>
    <row r="1" spans="2:13"/>
    <row r="4" spans="2:13" ht="79.5" customHeight="1">
      <c r="B4" s="107" t="s">
        <v>12</v>
      </c>
      <c r="C4" s="107"/>
      <c r="D4" s="107"/>
      <c r="E4" s="107"/>
      <c r="F4" s="107"/>
      <c r="G4" s="107"/>
      <c r="H4" s="108"/>
      <c r="I4" s="108"/>
      <c r="J4" s="108"/>
      <c r="K4" s="108"/>
      <c r="L4" s="107"/>
      <c r="M4" s="107"/>
    </row>
    <row r="5" spans="2:13" ht="88.5" customHeight="1">
      <c r="B5" s="108" t="s">
        <v>13</v>
      </c>
      <c r="C5" s="108" t="s">
        <v>14</v>
      </c>
      <c r="D5" s="109" t="s">
        <v>15</v>
      </c>
      <c r="E5" s="110"/>
      <c r="F5" s="111"/>
      <c r="G5" s="110" t="s">
        <v>16</v>
      </c>
      <c r="H5" s="118" t="s">
        <v>17</v>
      </c>
      <c r="I5" s="119"/>
      <c r="J5" s="118" t="s">
        <v>18</v>
      </c>
      <c r="K5" s="118"/>
      <c r="L5" s="111" t="s">
        <v>19</v>
      </c>
      <c r="M5" s="116" t="s">
        <v>20</v>
      </c>
    </row>
    <row r="6" spans="2:13" ht="25.5">
      <c r="B6" s="112"/>
      <c r="C6" s="113"/>
      <c r="D6" s="59" t="s">
        <v>21</v>
      </c>
      <c r="E6" s="59" t="s">
        <v>22</v>
      </c>
      <c r="F6" s="59" t="s">
        <v>23</v>
      </c>
      <c r="G6" s="114"/>
      <c r="H6" s="59" t="s">
        <v>24</v>
      </c>
      <c r="I6" s="60" t="s">
        <v>25</v>
      </c>
      <c r="J6" s="59" t="s">
        <v>26</v>
      </c>
      <c r="K6" s="61" t="s">
        <v>27</v>
      </c>
      <c r="L6" s="115"/>
      <c r="M6" s="117"/>
    </row>
    <row r="7" spans="2:13" ht="25.5">
      <c r="B7" s="34">
        <v>0</v>
      </c>
      <c r="C7" s="34" t="s">
        <v>28</v>
      </c>
      <c r="D7" s="34" t="s">
        <v>29</v>
      </c>
      <c r="E7" s="34" t="s">
        <v>29</v>
      </c>
      <c r="F7" s="34" t="s">
        <v>30</v>
      </c>
      <c r="G7" s="35" t="s">
        <v>31</v>
      </c>
      <c r="H7" s="36" t="s">
        <v>32</v>
      </c>
      <c r="I7" s="36">
        <v>98</v>
      </c>
      <c r="J7" s="37">
        <v>70</v>
      </c>
      <c r="K7" s="42">
        <f>J7/I7</f>
        <v>0.7142857142857143</v>
      </c>
      <c r="L7" s="34"/>
      <c r="M7" s="34"/>
    </row>
    <row r="8" spans="2:13">
      <c r="B8" s="26" t="s">
        <v>33</v>
      </c>
      <c r="C8" s="26"/>
      <c r="D8" s="25"/>
      <c r="E8" s="26"/>
      <c r="F8" s="26"/>
      <c r="G8" s="33"/>
      <c r="I8" s="31"/>
      <c r="J8" s="32"/>
      <c r="K8" s="43" t="e">
        <f t="shared" ref="K8:K27" si="0">J8/I8</f>
        <v>#DIV/0!</v>
      </c>
      <c r="L8" s="26"/>
      <c r="M8" s="26"/>
    </row>
    <row r="9" spans="2:13">
      <c r="B9" s="8" t="s">
        <v>34</v>
      </c>
      <c r="C9" s="8"/>
      <c r="D9" s="8"/>
      <c r="E9" s="8"/>
      <c r="F9" s="8"/>
      <c r="G9" s="27"/>
      <c r="H9" s="28"/>
      <c r="I9" s="28"/>
      <c r="J9" s="29"/>
      <c r="K9" s="43" t="e">
        <f t="shared" si="0"/>
        <v>#DIV/0!</v>
      </c>
      <c r="L9" s="8"/>
      <c r="M9" s="8"/>
    </row>
    <row r="10" spans="2:13">
      <c r="B10" s="8" t="s">
        <v>35</v>
      </c>
      <c r="C10" s="8"/>
      <c r="D10" s="8"/>
      <c r="E10" s="8"/>
      <c r="F10" s="8"/>
      <c r="G10" s="27"/>
      <c r="H10" s="27"/>
      <c r="I10" s="27"/>
      <c r="J10" s="29"/>
      <c r="K10" s="43" t="e">
        <f t="shared" si="0"/>
        <v>#DIV/0!</v>
      </c>
      <c r="L10" s="8"/>
      <c r="M10" s="8"/>
    </row>
    <row r="11" spans="2:13">
      <c r="B11" s="8" t="s">
        <v>36</v>
      </c>
      <c r="C11" s="8"/>
      <c r="D11" s="8"/>
      <c r="E11" s="8"/>
      <c r="F11" s="8"/>
      <c r="G11" s="27"/>
      <c r="H11" s="27"/>
      <c r="I11" s="27"/>
      <c r="J11" s="29"/>
      <c r="K11" s="43" t="e">
        <f t="shared" si="0"/>
        <v>#DIV/0!</v>
      </c>
      <c r="L11" s="8"/>
      <c r="M11" s="8"/>
    </row>
    <row r="12" spans="2:13">
      <c r="B12" s="8" t="s">
        <v>37</v>
      </c>
      <c r="C12" s="8"/>
      <c r="D12" s="8"/>
      <c r="E12" s="8"/>
      <c r="F12" s="8"/>
      <c r="G12" s="27"/>
      <c r="H12" s="27"/>
      <c r="I12" s="27"/>
      <c r="J12" s="29"/>
      <c r="K12" s="43" t="e">
        <f t="shared" si="0"/>
        <v>#DIV/0!</v>
      </c>
      <c r="L12" s="8"/>
      <c r="M12" s="8"/>
    </row>
    <row r="13" spans="2:13">
      <c r="B13" s="8" t="s">
        <v>38</v>
      </c>
      <c r="C13" s="8"/>
      <c r="D13" s="8"/>
      <c r="E13" s="8"/>
      <c r="F13" s="8"/>
      <c r="G13" s="27"/>
      <c r="H13" s="27"/>
      <c r="I13" s="27"/>
      <c r="J13" s="29"/>
      <c r="K13" s="43" t="e">
        <f t="shared" si="0"/>
        <v>#DIV/0!</v>
      </c>
      <c r="L13" s="8"/>
      <c r="M13" s="8"/>
    </row>
    <row r="14" spans="2:13">
      <c r="B14" s="8" t="s">
        <v>39</v>
      </c>
      <c r="C14" s="8"/>
      <c r="D14" s="8"/>
      <c r="E14" s="8"/>
      <c r="F14" s="8"/>
      <c r="G14" s="27"/>
      <c r="H14" s="27"/>
      <c r="I14" s="27"/>
      <c r="J14" s="29"/>
      <c r="K14" s="43" t="e">
        <f t="shared" si="0"/>
        <v>#DIV/0!</v>
      </c>
      <c r="L14" s="8"/>
      <c r="M14" s="8"/>
    </row>
    <row r="15" spans="2:13">
      <c r="B15" s="8" t="s">
        <v>40</v>
      </c>
      <c r="C15" s="8"/>
      <c r="D15" s="8"/>
      <c r="E15" s="8"/>
      <c r="F15" s="8"/>
      <c r="G15" s="27"/>
      <c r="H15" s="27"/>
      <c r="I15" s="27"/>
      <c r="J15" s="29"/>
      <c r="K15" s="43" t="e">
        <f t="shared" si="0"/>
        <v>#DIV/0!</v>
      </c>
      <c r="L15" s="8"/>
      <c r="M15" s="8"/>
    </row>
    <row r="16" spans="2:13">
      <c r="B16" s="8" t="s">
        <v>41</v>
      </c>
      <c r="C16" s="8"/>
      <c r="D16" s="8"/>
      <c r="E16" s="8"/>
      <c r="F16" s="8"/>
      <c r="G16" s="27"/>
      <c r="H16" s="27"/>
      <c r="I16" s="27"/>
      <c r="J16" s="29"/>
      <c r="K16" s="43" t="e">
        <f t="shared" si="0"/>
        <v>#DIV/0!</v>
      </c>
      <c r="L16" s="8"/>
      <c r="M16" s="8"/>
    </row>
    <row r="17" spans="2:13">
      <c r="B17" s="8" t="s">
        <v>42</v>
      </c>
      <c r="C17" s="8"/>
      <c r="D17" s="8"/>
      <c r="E17" s="8"/>
      <c r="F17" s="8"/>
      <c r="G17" s="27"/>
      <c r="H17" s="27"/>
      <c r="I17" s="27"/>
      <c r="J17" s="29"/>
      <c r="K17" s="43" t="e">
        <f t="shared" si="0"/>
        <v>#DIV/0!</v>
      </c>
      <c r="L17" s="8"/>
      <c r="M17" s="8"/>
    </row>
    <row r="18" spans="2:13">
      <c r="B18" s="8" t="s">
        <v>43</v>
      </c>
      <c r="C18" s="8"/>
      <c r="D18" s="8"/>
      <c r="E18" s="8"/>
      <c r="F18" s="8"/>
      <c r="G18" s="27"/>
      <c r="H18" s="27"/>
      <c r="I18" s="27"/>
      <c r="J18" s="29"/>
      <c r="K18" s="43" t="e">
        <f t="shared" si="0"/>
        <v>#DIV/0!</v>
      </c>
      <c r="L18" s="8"/>
      <c r="M18" s="8"/>
    </row>
    <row r="19" spans="2:13">
      <c r="B19" s="8" t="s">
        <v>44</v>
      </c>
      <c r="C19" s="8"/>
      <c r="D19" s="8"/>
      <c r="E19" s="8"/>
      <c r="F19" s="8"/>
      <c r="G19" s="8"/>
      <c r="H19" s="8"/>
      <c r="I19" s="8"/>
      <c r="J19" s="8"/>
      <c r="K19" s="43" t="e">
        <f t="shared" si="0"/>
        <v>#DIV/0!</v>
      </c>
      <c r="L19" s="8"/>
      <c r="M19" s="8"/>
    </row>
    <row r="20" spans="2:13">
      <c r="B20" s="8" t="s">
        <v>45</v>
      </c>
      <c r="C20" s="8"/>
      <c r="D20" s="8"/>
      <c r="E20" s="8"/>
      <c r="F20" s="8"/>
      <c r="G20" s="8"/>
      <c r="H20" s="8"/>
      <c r="I20" s="8"/>
      <c r="J20" s="8"/>
      <c r="K20" s="43" t="e">
        <f t="shared" si="0"/>
        <v>#DIV/0!</v>
      </c>
      <c r="L20" s="8"/>
      <c r="M20" s="8"/>
    </row>
    <row r="21" spans="2:13">
      <c r="B21" s="8" t="s">
        <v>46</v>
      </c>
      <c r="C21" s="8"/>
      <c r="D21" s="8"/>
      <c r="E21" s="8"/>
      <c r="F21" s="8"/>
      <c r="G21" s="8"/>
      <c r="H21" s="8"/>
      <c r="I21" s="8"/>
      <c r="J21" s="8"/>
      <c r="K21" s="43" t="e">
        <f t="shared" si="0"/>
        <v>#DIV/0!</v>
      </c>
      <c r="L21" s="8"/>
      <c r="M21" s="8"/>
    </row>
    <row r="22" spans="2:13">
      <c r="B22" s="8" t="s">
        <v>47</v>
      </c>
      <c r="C22" s="8"/>
      <c r="D22" s="8"/>
      <c r="E22" s="8"/>
      <c r="F22" s="8"/>
      <c r="G22" s="8"/>
      <c r="H22" s="8"/>
      <c r="I22" s="8"/>
      <c r="J22" s="8"/>
      <c r="K22" s="43" t="e">
        <f t="shared" si="0"/>
        <v>#DIV/0!</v>
      </c>
      <c r="L22" s="8"/>
      <c r="M22" s="8"/>
    </row>
    <row r="23" spans="2:13">
      <c r="B23" s="8" t="s">
        <v>48</v>
      </c>
      <c r="C23" s="8"/>
      <c r="D23" s="8"/>
      <c r="E23" s="8"/>
      <c r="F23" s="8"/>
      <c r="G23" s="8"/>
      <c r="H23" s="8"/>
      <c r="I23" s="8"/>
      <c r="J23" s="8"/>
      <c r="K23" s="43" t="e">
        <f t="shared" si="0"/>
        <v>#DIV/0!</v>
      </c>
      <c r="L23" s="8"/>
      <c r="M23" s="8"/>
    </row>
    <row r="24" spans="2:13">
      <c r="B24" s="8" t="s">
        <v>49</v>
      </c>
      <c r="C24" s="8"/>
      <c r="D24" s="8"/>
      <c r="E24" s="8"/>
      <c r="F24" s="8"/>
      <c r="G24" s="8"/>
      <c r="H24" s="8"/>
      <c r="I24" s="8"/>
      <c r="J24" s="8"/>
      <c r="K24" s="43" t="e">
        <f t="shared" si="0"/>
        <v>#DIV/0!</v>
      </c>
      <c r="L24" s="8"/>
      <c r="M24" s="8"/>
    </row>
    <row r="25" spans="2:13">
      <c r="B25" s="8" t="s">
        <v>50</v>
      </c>
      <c r="C25" s="8"/>
      <c r="D25" s="8"/>
      <c r="E25" s="8"/>
      <c r="F25" s="8"/>
      <c r="G25" s="8"/>
      <c r="H25" s="8"/>
      <c r="I25" s="8"/>
      <c r="J25" s="8"/>
      <c r="K25" s="43" t="e">
        <f t="shared" si="0"/>
        <v>#DIV/0!</v>
      </c>
      <c r="L25" s="8"/>
      <c r="M25" s="8"/>
    </row>
    <row r="26" spans="2:13">
      <c r="B26" s="8" t="s">
        <v>51</v>
      </c>
      <c r="C26" s="8"/>
      <c r="D26" s="26"/>
      <c r="E26" s="8"/>
      <c r="F26" s="8"/>
      <c r="G26" s="8"/>
      <c r="H26" s="8"/>
      <c r="I26" s="8"/>
      <c r="J26" s="8"/>
      <c r="K26" s="43" t="e">
        <f t="shared" si="0"/>
        <v>#DIV/0!</v>
      </c>
      <c r="L26" s="8"/>
      <c r="M26" s="8"/>
    </row>
    <row r="27" spans="2:13">
      <c r="B27" s="8" t="s">
        <v>52</v>
      </c>
      <c r="C27" s="8"/>
      <c r="D27" s="8"/>
      <c r="E27" s="8"/>
      <c r="F27" s="8"/>
      <c r="G27" s="8"/>
      <c r="H27" s="8"/>
      <c r="I27" s="8"/>
      <c r="J27" s="8"/>
      <c r="K27" s="43" t="e">
        <f t="shared" si="0"/>
        <v>#DIV/0!</v>
      </c>
      <c r="L27" s="8"/>
      <c r="M27" s="8"/>
    </row>
  </sheetData>
  <mergeCells count="9">
    <mergeCell ref="B4:M4"/>
    <mergeCell ref="D5:F5"/>
    <mergeCell ref="B5:B6"/>
    <mergeCell ref="C5:C6"/>
    <mergeCell ref="G5:G6"/>
    <mergeCell ref="L5:L6"/>
    <mergeCell ref="M5:M6"/>
    <mergeCell ref="H5:I5"/>
    <mergeCell ref="J5:K5"/>
  </mergeCells>
  <dataValidations count="1">
    <dataValidation allowBlank="1" showInputMessage="1" showErrorMessage="1" sqref="E5 F1:F1048576 D1:D1048576" xr:uid="{10836062-CAC1-4FE1-B4F8-A740043545F5}"/>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9AE1-F467-424E-9A80-F17AD1F9BA22}">
  <dimension ref="B2:I10"/>
  <sheetViews>
    <sheetView zoomScale="90" zoomScaleNormal="90" workbookViewId="0">
      <selection activeCell="D19" sqref="D19"/>
    </sheetView>
  </sheetViews>
  <sheetFormatPr defaultColWidth="8.85546875" defaultRowHeight="12.6"/>
  <cols>
    <col min="1" max="1" width="3" style="7" customWidth="1"/>
    <col min="2" max="2" width="5.140625" style="7" customWidth="1"/>
    <col min="3" max="3" width="24" style="7" customWidth="1"/>
    <col min="4" max="4" width="40.140625" style="7" customWidth="1"/>
    <col min="5" max="5" width="17.5703125" style="7" customWidth="1"/>
    <col min="6" max="6" width="25.85546875" style="7" customWidth="1"/>
    <col min="7" max="7" width="24.85546875" style="7" customWidth="1"/>
    <col min="8" max="8" width="23.28515625" style="7" customWidth="1"/>
    <col min="9" max="9" width="17.28515625" style="7" customWidth="1"/>
    <col min="10" max="16384" width="8.85546875" style="7"/>
  </cols>
  <sheetData>
    <row r="2" spans="2:9" ht="25.5" customHeight="1">
      <c r="B2" s="120" t="s">
        <v>53</v>
      </c>
      <c r="C2" s="121"/>
      <c r="D2" s="121"/>
      <c r="E2" s="121"/>
      <c r="F2" s="121"/>
      <c r="G2" s="121"/>
      <c r="H2" s="121"/>
      <c r="I2" s="122"/>
    </row>
    <row r="3" spans="2:9" ht="72.599999999999994" customHeight="1">
      <c r="B3" s="57" t="s">
        <v>13</v>
      </c>
      <c r="C3" s="57" t="s">
        <v>54</v>
      </c>
      <c r="D3" s="57" t="s">
        <v>55</v>
      </c>
      <c r="E3" s="57" t="s">
        <v>56</v>
      </c>
      <c r="F3" s="57" t="s">
        <v>57</v>
      </c>
      <c r="G3" s="57" t="s">
        <v>58</v>
      </c>
      <c r="H3" s="57" t="s">
        <v>59</v>
      </c>
      <c r="I3" s="63" t="s">
        <v>60</v>
      </c>
    </row>
    <row r="4" spans="2:9" ht="28.5" customHeight="1">
      <c r="B4" s="5" t="s">
        <v>61</v>
      </c>
      <c r="C4" s="17"/>
      <c r="D4" s="17"/>
      <c r="E4" s="17"/>
      <c r="F4" s="19"/>
      <c r="G4" s="17"/>
      <c r="H4" s="18"/>
      <c r="I4" s="20"/>
    </row>
    <row r="5" spans="2:9">
      <c r="B5" s="5" t="s">
        <v>62</v>
      </c>
      <c r="C5" s="17"/>
      <c r="D5" s="17"/>
      <c r="E5" s="17"/>
      <c r="F5" s="19"/>
      <c r="G5" s="17"/>
      <c r="H5" s="17"/>
      <c r="I5" s="20"/>
    </row>
    <row r="6" spans="2:9">
      <c r="B6" s="5" t="s">
        <v>63</v>
      </c>
      <c r="C6" s="17"/>
      <c r="D6" s="17"/>
      <c r="E6" s="17"/>
      <c r="F6" s="17"/>
      <c r="G6" s="17"/>
      <c r="H6" s="17"/>
      <c r="I6" s="20"/>
    </row>
    <row r="7" spans="2:9" ht="14.25" customHeight="1">
      <c r="B7" s="5" t="s">
        <v>64</v>
      </c>
      <c r="C7" s="17"/>
      <c r="D7" s="17"/>
      <c r="E7" s="17"/>
      <c r="F7" s="17"/>
      <c r="G7" s="17"/>
      <c r="H7" s="17"/>
      <c r="I7" s="20"/>
    </row>
    <row r="8" spans="2:9">
      <c r="B8" s="5" t="s">
        <v>65</v>
      </c>
      <c r="C8" s="17"/>
      <c r="D8" s="17"/>
      <c r="E8" s="17"/>
      <c r="F8" s="17"/>
      <c r="G8" s="17"/>
      <c r="H8" s="17"/>
      <c r="I8" s="20"/>
    </row>
    <row r="9" spans="2:9">
      <c r="B9" s="5" t="s">
        <v>66</v>
      </c>
      <c r="C9" s="17"/>
      <c r="D9" s="17"/>
      <c r="E9" s="17"/>
      <c r="F9" s="17"/>
      <c r="G9" s="17"/>
      <c r="H9" s="17"/>
      <c r="I9" s="20"/>
    </row>
    <row r="10" spans="2:9">
      <c r="B10" s="5" t="s">
        <v>67</v>
      </c>
      <c r="C10" s="17"/>
      <c r="D10" s="17"/>
      <c r="E10" s="17"/>
      <c r="F10" s="17"/>
      <c r="G10" s="17"/>
      <c r="H10" s="17"/>
      <c r="I10" s="20"/>
    </row>
  </sheetData>
  <mergeCells count="1">
    <mergeCell ref="B2:I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300A90-1BA8-4743-B56D-ABEF93F60A4E}">
          <x14:formula1>
            <xm:f>list!$E$2:$E$4</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5461-88F7-4C4D-A388-FB286E839A8C}">
  <dimension ref="A1:G6"/>
  <sheetViews>
    <sheetView zoomScale="90" zoomScaleNormal="90" workbookViewId="0">
      <selection activeCell="C6" sqref="C6"/>
    </sheetView>
  </sheetViews>
  <sheetFormatPr defaultColWidth="8.85546875" defaultRowHeight="12.75" customHeight="1"/>
  <cols>
    <col min="1" max="1" width="16.140625" style="7" customWidth="1"/>
    <col min="2" max="2" width="37.7109375" style="7" customWidth="1"/>
    <col min="3" max="3" width="26.85546875" style="7" customWidth="1"/>
    <col min="4" max="4" width="44.42578125" style="7" customWidth="1"/>
    <col min="5" max="5" width="75.28515625" style="7" customWidth="1"/>
    <col min="6" max="6" width="12.85546875" style="7" customWidth="1"/>
    <col min="7" max="16384" width="8.85546875" style="7"/>
  </cols>
  <sheetData>
    <row r="1" spans="1:7">
      <c r="A1" s="10"/>
      <c r="B1" s="10"/>
      <c r="C1" s="10"/>
      <c r="D1" s="10"/>
      <c r="E1" s="10"/>
      <c r="F1" s="10"/>
      <c r="G1" s="10"/>
    </row>
    <row r="2" spans="1:7" ht="51.6" customHeight="1">
      <c r="A2" s="10"/>
      <c r="B2" s="123" t="s">
        <v>68</v>
      </c>
      <c r="C2" s="123"/>
      <c r="D2" s="123"/>
      <c r="E2" s="123"/>
      <c r="F2" s="10"/>
      <c r="G2" s="10"/>
    </row>
    <row r="3" spans="1:7" ht="84.6" customHeight="1">
      <c r="A3" s="10"/>
      <c r="B3" s="126" t="s">
        <v>69</v>
      </c>
      <c r="C3" s="124" t="s">
        <v>70</v>
      </c>
      <c r="D3" s="125"/>
      <c r="E3" s="108" t="s">
        <v>71</v>
      </c>
      <c r="F3" s="10"/>
      <c r="G3" s="10"/>
    </row>
    <row r="4" spans="1:7" ht="26.25" customHeight="1">
      <c r="A4" s="10"/>
      <c r="B4" s="127"/>
      <c r="C4" s="57" t="s">
        <v>26</v>
      </c>
      <c r="D4" s="57" t="s">
        <v>27</v>
      </c>
      <c r="E4" s="128"/>
      <c r="F4" s="10"/>
      <c r="G4" s="10"/>
    </row>
    <row r="5" spans="1:7" ht="27" customHeight="1">
      <c r="A5" s="51" t="s">
        <v>72</v>
      </c>
      <c r="B5" s="54">
        <v>150</v>
      </c>
      <c r="C5" s="54">
        <v>70</v>
      </c>
      <c r="D5" s="55">
        <f>C5/B5</f>
        <v>0.46666666666666667</v>
      </c>
      <c r="E5" s="56"/>
      <c r="F5" s="10"/>
      <c r="G5" s="10"/>
    </row>
    <row r="6" spans="1:7" ht="143.25" customHeight="1">
      <c r="A6" s="50"/>
      <c r="B6" s="5"/>
      <c r="C6" s="5"/>
      <c r="D6" s="58" t="e">
        <f>C6/B6</f>
        <v>#DIV/0!</v>
      </c>
      <c r="E6" s="6"/>
      <c r="F6" s="10"/>
      <c r="G6" s="10"/>
    </row>
  </sheetData>
  <mergeCells count="4">
    <mergeCell ref="B2:E2"/>
    <mergeCell ref="C3:D3"/>
    <mergeCell ref="B3:B4"/>
    <mergeCell ref="E3: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1EAB6-7535-45B7-B7A4-90539736F647}">
  <dimension ref="A2:I29"/>
  <sheetViews>
    <sheetView tabSelected="1" topLeftCell="A8" workbookViewId="0">
      <selection activeCell="E19" sqref="E19"/>
    </sheetView>
  </sheetViews>
  <sheetFormatPr defaultRowHeight="15" customHeight="1"/>
  <cols>
    <col min="2" max="2" width="67.28515625" customWidth="1"/>
    <col min="3" max="3" width="28.28515625" style="23" customWidth="1"/>
    <col min="4" max="4" width="16.85546875" style="9" customWidth="1"/>
    <col min="5" max="5" width="20.7109375" style="40" customWidth="1"/>
    <col min="6" max="6" width="27" style="38" customWidth="1"/>
    <col min="7" max="7" width="39.28515625" customWidth="1"/>
    <col min="8" max="8" width="35.7109375" customWidth="1"/>
    <col min="9" max="9" width="35.28515625" customWidth="1"/>
  </cols>
  <sheetData>
    <row r="2" spans="1:9" ht="15.75">
      <c r="A2" s="21"/>
    </row>
    <row r="3" spans="1:9">
      <c r="A3" s="22"/>
      <c r="B3" s="78" t="s">
        <v>73</v>
      </c>
    </row>
    <row r="4" spans="1:9" ht="115.5" customHeight="1">
      <c r="A4" s="44" t="s">
        <v>13</v>
      </c>
      <c r="B4" s="44" t="s">
        <v>74</v>
      </c>
      <c r="C4" s="44" t="s">
        <v>75</v>
      </c>
      <c r="D4" s="44" t="s">
        <v>76</v>
      </c>
      <c r="E4" s="45" t="s">
        <v>77</v>
      </c>
      <c r="F4" s="45" t="s">
        <v>78</v>
      </c>
      <c r="G4" s="95" t="s">
        <v>79</v>
      </c>
      <c r="H4" s="72" t="s">
        <v>80</v>
      </c>
      <c r="I4" s="75" t="s">
        <v>81</v>
      </c>
    </row>
    <row r="5" spans="1:9" ht="88.5" customHeight="1">
      <c r="A5" s="65" t="s">
        <v>61</v>
      </c>
      <c r="B5" s="79" t="s">
        <v>82</v>
      </c>
      <c r="C5" s="67" t="s">
        <v>83</v>
      </c>
      <c r="D5" s="67" t="s">
        <v>83</v>
      </c>
      <c r="E5" s="52" t="s">
        <v>83</v>
      </c>
      <c r="F5" s="39"/>
      <c r="G5" s="24"/>
      <c r="H5" s="76">
        <f>F5*G5</f>
        <v>0</v>
      </c>
      <c r="I5" s="71"/>
    </row>
    <row r="6" spans="1:9" ht="25.5">
      <c r="A6" s="65" t="s">
        <v>62</v>
      </c>
      <c r="B6" s="66" t="s">
        <v>84</v>
      </c>
      <c r="C6" s="67" t="s">
        <v>83</v>
      </c>
      <c r="D6" s="67" t="s">
        <v>83</v>
      </c>
      <c r="E6" s="52" t="s">
        <v>83</v>
      </c>
      <c r="F6" s="39"/>
      <c r="G6" s="24"/>
      <c r="H6" s="76">
        <f t="shared" ref="H6:H10" si="0">F6*G6</f>
        <v>0</v>
      </c>
      <c r="I6" s="71"/>
    </row>
    <row r="7" spans="1:9">
      <c r="A7" s="65" t="s">
        <v>63</v>
      </c>
      <c r="B7" s="68" t="s">
        <v>85</v>
      </c>
      <c r="C7" s="69" t="s">
        <v>86</v>
      </c>
      <c r="D7" s="67" t="s">
        <v>83</v>
      </c>
      <c r="E7" s="52" t="s">
        <v>83</v>
      </c>
      <c r="F7" s="39"/>
      <c r="G7" s="24"/>
      <c r="H7" s="76"/>
      <c r="I7" s="71"/>
    </row>
    <row r="8" spans="1:9">
      <c r="A8" s="65" t="s">
        <v>64</v>
      </c>
      <c r="B8" s="66" t="s">
        <v>87</v>
      </c>
      <c r="C8" s="69" t="s">
        <v>86</v>
      </c>
      <c r="D8" s="67" t="s">
        <v>83</v>
      </c>
      <c r="E8" s="52" t="s">
        <v>83</v>
      </c>
      <c r="F8" s="39"/>
      <c r="G8" s="24"/>
      <c r="H8" s="76">
        <f t="shared" si="0"/>
        <v>0</v>
      </c>
      <c r="I8" s="71"/>
    </row>
    <row r="9" spans="1:9" ht="25.5">
      <c r="A9" s="65" t="s">
        <v>65</v>
      </c>
      <c r="B9" s="66" t="s">
        <v>88</v>
      </c>
      <c r="C9" s="67" t="s">
        <v>83</v>
      </c>
      <c r="D9" s="67" t="s">
        <v>89</v>
      </c>
      <c r="E9" s="53">
        <f>F9/F13</f>
        <v>0</v>
      </c>
      <c r="F9" s="39"/>
      <c r="G9" s="24"/>
      <c r="H9" s="76">
        <f t="shared" si="0"/>
        <v>0</v>
      </c>
      <c r="I9" s="71"/>
    </row>
    <row r="10" spans="1:9">
      <c r="A10" s="65" t="s">
        <v>66</v>
      </c>
      <c r="B10" s="66" t="s">
        <v>90</v>
      </c>
      <c r="C10" s="67" t="s">
        <v>83</v>
      </c>
      <c r="D10" s="70" t="s">
        <v>91</v>
      </c>
      <c r="E10" s="64" t="s">
        <v>83</v>
      </c>
      <c r="F10" s="77">
        <v>15.45</v>
      </c>
      <c r="G10" s="24"/>
      <c r="H10" s="76">
        <f t="shared" si="0"/>
        <v>0</v>
      </c>
      <c r="I10" s="71"/>
    </row>
    <row r="11" spans="1:9">
      <c r="A11" s="65" t="s">
        <v>67</v>
      </c>
      <c r="B11" s="66" t="s">
        <v>92</v>
      </c>
      <c r="C11" s="67" t="s">
        <v>83</v>
      </c>
      <c r="D11" s="67" t="s">
        <v>93</v>
      </c>
      <c r="E11" s="53">
        <f>F11/F13</f>
        <v>0</v>
      </c>
      <c r="F11" s="39"/>
      <c r="G11" s="24"/>
      <c r="H11" s="76">
        <f>F11*G11</f>
        <v>0</v>
      </c>
      <c r="I11" s="71"/>
    </row>
    <row r="12" spans="1:9">
      <c r="A12" s="65" t="s">
        <v>94</v>
      </c>
      <c r="B12" s="66" t="s">
        <v>95</v>
      </c>
      <c r="C12" s="67" t="s">
        <v>83</v>
      </c>
      <c r="D12" s="70" t="s">
        <v>96</v>
      </c>
      <c r="E12" s="64">
        <f>F12/F13</f>
        <v>0</v>
      </c>
      <c r="F12" s="39"/>
      <c r="G12" s="24"/>
      <c r="H12" s="76">
        <f>F12*G12</f>
        <v>0</v>
      </c>
      <c r="I12" s="71"/>
    </row>
    <row r="13" spans="1:9">
      <c r="A13" s="129" t="s">
        <v>97</v>
      </c>
      <c r="B13" s="129"/>
      <c r="C13" s="46"/>
      <c r="D13" s="46"/>
      <c r="E13" s="47"/>
      <c r="F13" s="48">
        <f>SUM(F5:F12)</f>
        <v>15.45</v>
      </c>
      <c r="G13" s="49"/>
      <c r="H13" s="73">
        <f>SUM(H5:H12)</f>
        <v>0</v>
      </c>
      <c r="I13" s="74"/>
    </row>
    <row r="15" spans="1:9" ht="15" customHeight="1">
      <c r="B15" s="80" t="s">
        <v>73</v>
      </c>
    </row>
    <row r="16" spans="1:9" ht="168" customHeight="1">
      <c r="A16" s="81" t="s">
        <v>13</v>
      </c>
      <c r="B16" s="82" t="s">
        <v>98</v>
      </c>
      <c r="C16" s="83" t="s">
        <v>99</v>
      </c>
      <c r="D16" s="83" t="s">
        <v>100</v>
      </c>
      <c r="E16" s="83" t="s">
        <v>101</v>
      </c>
      <c r="F16" s="83" t="s">
        <v>102</v>
      </c>
      <c r="G16" s="84" t="s">
        <v>103</v>
      </c>
      <c r="H16" s="132" t="s">
        <v>104</v>
      </c>
      <c r="I16" s="133"/>
    </row>
    <row r="17" spans="1:9" ht="46.5" customHeight="1">
      <c r="A17" s="86">
        <v>0</v>
      </c>
      <c r="B17" s="87" t="s">
        <v>105</v>
      </c>
      <c r="C17" s="85" t="s">
        <v>106</v>
      </c>
      <c r="D17" s="85">
        <v>15</v>
      </c>
      <c r="E17" s="85">
        <v>100</v>
      </c>
      <c r="F17" s="85">
        <f>D17*E17</f>
        <v>1500</v>
      </c>
      <c r="G17" s="88" t="s">
        <v>107</v>
      </c>
      <c r="H17" s="136" t="s">
        <v>108</v>
      </c>
      <c r="I17" s="137"/>
    </row>
    <row r="18" spans="1:9" ht="15" customHeight="1">
      <c r="A18" s="81" t="s">
        <v>61</v>
      </c>
      <c r="B18" s="89" t="s">
        <v>109</v>
      </c>
      <c r="C18" s="89" t="s">
        <v>0</v>
      </c>
      <c r="D18" s="89"/>
      <c r="E18" s="89"/>
      <c r="F18" s="85">
        <f t="shared" ref="F18:F23" si="1">D18*E18</f>
        <v>0</v>
      </c>
      <c r="G18" s="90" t="s">
        <v>0</v>
      </c>
      <c r="H18" s="134" t="s">
        <v>0</v>
      </c>
      <c r="I18" s="135"/>
    </row>
    <row r="19" spans="1:9" ht="15" customHeight="1">
      <c r="A19" s="81" t="s">
        <v>62</v>
      </c>
      <c r="B19" s="89" t="s">
        <v>110</v>
      </c>
      <c r="C19" s="89" t="s">
        <v>0</v>
      </c>
      <c r="D19" s="89"/>
      <c r="E19" s="89"/>
      <c r="F19" s="85">
        <f t="shared" si="1"/>
        <v>0</v>
      </c>
      <c r="G19" s="90" t="s">
        <v>0</v>
      </c>
      <c r="H19" s="135" t="s">
        <v>0</v>
      </c>
      <c r="I19" s="135"/>
    </row>
    <row r="20" spans="1:9" ht="15" customHeight="1">
      <c r="A20" s="81" t="s">
        <v>63</v>
      </c>
      <c r="B20" s="89" t="s">
        <v>111</v>
      </c>
      <c r="C20" s="89" t="s">
        <v>0</v>
      </c>
      <c r="D20" s="89"/>
      <c r="E20" s="89"/>
      <c r="F20" s="85">
        <f t="shared" si="1"/>
        <v>0</v>
      </c>
      <c r="G20" s="90" t="s">
        <v>0</v>
      </c>
      <c r="H20" s="135" t="s">
        <v>0</v>
      </c>
      <c r="I20" s="135"/>
    </row>
    <row r="21" spans="1:9" ht="15" customHeight="1">
      <c r="A21" s="81" t="s">
        <v>64</v>
      </c>
      <c r="B21" s="89"/>
      <c r="C21" s="89"/>
      <c r="D21" s="89"/>
      <c r="E21" s="89"/>
      <c r="F21" s="85">
        <f t="shared" si="1"/>
        <v>0</v>
      </c>
      <c r="G21" s="90"/>
      <c r="H21" s="138"/>
      <c r="I21" s="139"/>
    </row>
    <row r="22" spans="1:9" ht="15" customHeight="1">
      <c r="A22" s="81" t="s">
        <v>65</v>
      </c>
      <c r="B22" s="89"/>
      <c r="C22" s="89"/>
      <c r="D22" s="89"/>
      <c r="E22" s="89"/>
      <c r="F22" s="85">
        <f t="shared" si="1"/>
        <v>0</v>
      </c>
      <c r="G22" s="90"/>
      <c r="H22" s="140"/>
      <c r="I22" s="141"/>
    </row>
    <row r="23" spans="1:9" ht="15" customHeight="1">
      <c r="A23" s="81" t="s">
        <v>66</v>
      </c>
      <c r="B23" s="89" t="s">
        <v>112</v>
      </c>
      <c r="C23" s="89" t="s">
        <v>0</v>
      </c>
      <c r="D23" s="89"/>
      <c r="E23" s="89"/>
      <c r="F23" s="85">
        <f t="shared" si="1"/>
        <v>0</v>
      </c>
      <c r="G23" s="90" t="s">
        <v>0</v>
      </c>
      <c r="H23" s="135" t="s">
        <v>0</v>
      </c>
      <c r="I23" s="135"/>
    </row>
    <row r="24" spans="1:9" ht="15" customHeight="1">
      <c r="A24" s="81"/>
      <c r="B24" s="130" t="s">
        <v>113</v>
      </c>
      <c r="C24" s="130"/>
      <c r="D24" s="131"/>
      <c r="E24" s="91">
        <f>SUM(E18:E23)</f>
        <v>0</v>
      </c>
      <c r="F24" s="91">
        <f>SUM(F18:F23)</f>
        <v>0</v>
      </c>
      <c r="G24" s="92" t="s">
        <v>0</v>
      </c>
      <c r="H24" s="92" t="s">
        <v>0</v>
      </c>
      <c r="I24" s="96"/>
    </row>
    <row r="25" spans="1:9" ht="15" customHeight="1">
      <c r="A25" s="93"/>
      <c r="B25" s="94" t="s">
        <v>0</v>
      </c>
      <c r="C25" s="94" t="s">
        <v>0</v>
      </c>
      <c r="D25" s="94" t="s">
        <v>0</v>
      </c>
      <c r="E25" s="94" t="s">
        <v>0</v>
      </c>
      <c r="F25" s="94" t="s">
        <v>0</v>
      </c>
      <c r="G25" s="94" t="s">
        <v>0</v>
      </c>
      <c r="H25" s="94" t="s">
        <v>0</v>
      </c>
      <c r="I25" s="93"/>
    </row>
    <row r="26" spans="1:9" ht="15" customHeight="1">
      <c r="A26" s="93"/>
      <c r="B26" s="94" t="s">
        <v>0</v>
      </c>
      <c r="C26" s="94" t="s">
        <v>0</v>
      </c>
      <c r="D26" s="94" t="s">
        <v>0</v>
      </c>
      <c r="E26" s="94" t="s">
        <v>0</v>
      </c>
      <c r="F26" s="94" t="s">
        <v>0</v>
      </c>
      <c r="G26" s="94" t="s">
        <v>0</v>
      </c>
      <c r="H26" s="94" t="s">
        <v>0</v>
      </c>
      <c r="I26" s="93"/>
    </row>
    <row r="27" spans="1:9" ht="15" customHeight="1">
      <c r="A27" s="93"/>
      <c r="B27" s="143" t="s">
        <v>114</v>
      </c>
      <c r="C27" s="144"/>
      <c r="D27" s="144"/>
      <c r="E27" s="144"/>
      <c r="F27" s="144"/>
      <c r="G27" s="145"/>
      <c r="H27" s="94" t="s">
        <v>0</v>
      </c>
      <c r="I27" s="93"/>
    </row>
    <row r="28" spans="1:9" ht="15" customHeight="1">
      <c r="A28" s="93"/>
      <c r="B28" s="146" t="s">
        <v>115</v>
      </c>
      <c r="C28" s="147"/>
      <c r="D28" s="147"/>
      <c r="E28" s="147"/>
      <c r="F28" s="147"/>
      <c r="G28" s="148"/>
      <c r="H28" s="94" t="s">
        <v>0</v>
      </c>
      <c r="I28" s="93"/>
    </row>
    <row r="29" spans="1:9" ht="111.75" customHeight="1">
      <c r="A29" s="93"/>
      <c r="B29" s="149"/>
      <c r="C29" s="150"/>
      <c r="D29" s="150"/>
      <c r="E29" s="150"/>
      <c r="F29" s="150"/>
      <c r="G29" s="151"/>
      <c r="H29" s="94" t="s">
        <v>0</v>
      </c>
      <c r="I29" s="93"/>
    </row>
  </sheetData>
  <protectedRanges>
    <protectedRange sqref="H1:H1048576" name="FInansavimo suma"/>
  </protectedRanges>
  <mergeCells count="12">
    <mergeCell ref="A13:B13"/>
    <mergeCell ref="B24:D24"/>
    <mergeCell ref="B27:G27"/>
    <mergeCell ref="B28:G29"/>
    <mergeCell ref="H16:I16"/>
    <mergeCell ref="H18:I18"/>
    <mergeCell ref="H19:I19"/>
    <mergeCell ref="H20:I20"/>
    <mergeCell ref="H23:I23"/>
    <mergeCell ref="H17:I17"/>
    <mergeCell ref="H21:I21"/>
    <mergeCell ref="H22:I22"/>
  </mergeCells>
  <conditionalFormatting sqref="F5:F12">
    <cfRule type="cellIs" dxfId="0" priority="4" operator="greaterThan">
      <formula>#REF!*0.8</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82BF-99CA-4FB5-9495-9C9B4E4F2E20}">
  <dimension ref="C1:E9"/>
  <sheetViews>
    <sheetView zoomScale="90" zoomScaleNormal="90" workbookViewId="0"/>
  </sheetViews>
  <sheetFormatPr defaultColWidth="9.140625" defaultRowHeight="14.45"/>
  <cols>
    <col min="1" max="1" width="3.7109375" style="12" customWidth="1"/>
    <col min="2" max="22" width="18.5703125" style="12" customWidth="1"/>
    <col min="23" max="16384" width="9.140625" style="12"/>
  </cols>
  <sheetData>
    <row r="1" spans="3:5">
      <c r="C1" s="14" t="s">
        <v>116</v>
      </c>
      <c r="E1" s="14" t="s">
        <v>117</v>
      </c>
    </row>
    <row r="2" spans="3:5">
      <c r="C2" s="13">
        <v>1</v>
      </c>
    </row>
    <row r="3" spans="3:5">
      <c r="C3" s="14" t="s">
        <v>118</v>
      </c>
    </row>
    <row r="4" spans="3:5">
      <c r="C4" s="13">
        <v>1</v>
      </c>
    </row>
    <row r="5" spans="3:5">
      <c r="C5" s="14" t="s">
        <v>119</v>
      </c>
    </row>
    <row r="6" spans="3:5">
      <c r="C6" s="13">
        <v>1</v>
      </c>
    </row>
    <row r="7" spans="3:5">
      <c r="D7" s="14" t="s">
        <v>120</v>
      </c>
    </row>
    <row r="8" spans="3:5">
      <c r="C8" s="13">
        <v>1</v>
      </c>
    </row>
    <row r="9" spans="3:5">
      <c r="C9" s="14" t="s">
        <v>121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4A91-2525-4DA9-A379-6D21DB3FBE28}">
  <dimension ref="A1:E29"/>
  <sheetViews>
    <sheetView zoomScale="85" zoomScaleNormal="85" workbookViewId="0">
      <selection activeCell="B4" sqref="B4"/>
    </sheetView>
  </sheetViews>
  <sheetFormatPr defaultColWidth="8.85546875" defaultRowHeight="12.6"/>
  <cols>
    <col min="1" max="3" width="17.28515625" style="9" customWidth="1"/>
    <col min="4" max="4" width="8.85546875" style="3"/>
    <col min="5" max="5" width="12.85546875" style="3" customWidth="1"/>
    <col min="6" max="16384" width="8.85546875" style="3"/>
  </cols>
  <sheetData>
    <row r="1" spans="1:5">
      <c r="A1" s="142" t="s">
        <v>62</v>
      </c>
      <c r="B1" s="142"/>
      <c r="C1" s="142"/>
      <c r="E1" s="1" t="s">
        <v>63</v>
      </c>
    </row>
    <row r="2" spans="1:5" ht="25.15">
      <c r="A2" s="4" t="s">
        <v>122</v>
      </c>
      <c r="B2" s="4" t="s">
        <v>123</v>
      </c>
      <c r="C2" s="4" t="s">
        <v>124</v>
      </c>
      <c r="E2" s="1" t="s">
        <v>125</v>
      </c>
    </row>
    <row r="3" spans="1:5">
      <c r="A3" s="1" t="s">
        <v>125</v>
      </c>
      <c r="B3" s="4" t="s">
        <v>83</v>
      </c>
      <c r="C3" s="4" t="s">
        <v>83</v>
      </c>
      <c r="E3" s="1" t="s">
        <v>29</v>
      </c>
    </row>
    <row r="4" spans="1:5">
      <c r="A4" s="8" t="s">
        <v>126</v>
      </c>
      <c r="B4" s="2" t="s">
        <v>127</v>
      </c>
      <c r="C4" s="8">
        <v>0.6</v>
      </c>
      <c r="E4" s="1" t="s">
        <v>30</v>
      </c>
    </row>
    <row r="5" spans="1:5" ht="25.15">
      <c r="A5" s="8" t="s">
        <v>128</v>
      </c>
      <c r="B5" s="2" t="s">
        <v>127</v>
      </c>
      <c r="C5" s="8">
        <v>0.35</v>
      </c>
    </row>
    <row r="6" spans="1:5">
      <c r="A6" s="8" t="s">
        <v>129</v>
      </c>
      <c r="B6" s="2" t="s">
        <v>127</v>
      </c>
      <c r="C6" s="8">
        <v>0.7</v>
      </c>
    </row>
    <row r="7" spans="1:5">
      <c r="A7" s="8" t="s">
        <v>130</v>
      </c>
      <c r="B7" s="2" t="s">
        <v>127</v>
      </c>
      <c r="C7" s="8">
        <v>0.28000000000000003</v>
      </c>
    </row>
    <row r="8" spans="1:5">
      <c r="A8" s="8" t="s">
        <v>131</v>
      </c>
      <c r="B8" s="2" t="s">
        <v>127</v>
      </c>
      <c r="C8" s="8">
        <v>0.36</v>
      </c>
    </row>
    <row r="9" spans="1:5">
      <c r="A9" s="8" t="s">
        <v>132</v>
      </c>
      <c r="B9" s="2" t="s">
        <v>133</v>
      </c>
      <c r="C9" s="8">
        <v>0.19600000000000001</v>
      </c>
    </row>
    <row r="10" spans="1:5">
      <c r="A10" s="8" t="s">
        <v>134</v>
      </c>
      <c r="B10" s="2" t="s">
        <v>135</v>
      </c>
      <c r="C10" s="8">
        <v>0.48</v>
      </c>
    </row>
    <row r="11" spans="1:5">
      <c r="A11" s="8" t="s">
        <v>136</v>
      </c>
      <c r="B11" s="2" t="s">
        <v>135</v>
      </c>
      <c r="C11" s="8">
        <v>0.8</v>
      </c>
    </row>
    <row r="12" spans="1:5" ht="25.15">
      <c r="A12" s="8" t="s">
        <v>137</v>
      </c>
      <c r="B12" s="2" t="s">
        <v>127</v>
      </c>
      <c r="C12" s="8">
        <v>1.109</v>
      </c>
    </row>
    <row r="13" spans="1:5" ht="25.15">
      <c r="A13" s="8" t="s">
        <v>138</v>
      </c>
      <c r="B13" s="2" t="s">
        <v>127</v>
      </c>
      <c r="C13" s="8">
        <v>1.163</v>
      </c>
    </row>
    <row r="14" spans="1:5" ht="25.15">
      <c r="A14" s="8" t="s">
        <v>139</v>
      </c>
      <c r="B14" s="2" t="s">
        <v>127</v>
      </c>
      <c r="C14" s="8">
        <v>1.07</v>
      </c>
    </row>
    <row r="15" spans="1:5" ht="25.15">
      <c r="A15" s="8" t="s">
        <v>140</v>
      </c>
      <c r="B15" s="2" t="s">
        <v>127</v>
      </c>
      <c r="C15" s="8">
        <v>1.075</v>
      </c>
    </row>
    <row r="16" spans="1:5" ht="37.9">
      <c r="A16" s="8" t="s">
        <v>141</v>
      </c>
      <c r="B16" s="2" t="s">
        <v>127</v>
      </c>
      <c r="C16" s="8">
        <v>1.07</v>
      </c>
    </row>
    <row r="17" spans="1:3" ht="37.9">
      <c r="A17" s="8" t="s">
        <v>142</v>
      </c>
      <c r="B17" s="2" t="s">
        <v>127</v>
      </c>
      <c r="C17" s="8">
        <v>1.0309999999999999</v>
      </c>
    </row>
    <row r="18" spans="1:3">
      <c r="A18" s="8" t="s">
        <v>143</v>
      </c>
      <c r="B18" s="2" t="s">
        <v>127</v>
      </c>
      <c r="C18" s="8">
        <v>1.0289999999999999</v>
      </c>
    </row>
    <row r="19" spans="1:3" ht="37.9">
      <c r="A19" s="8" t="s">
        <v>144</v>
      </c>
      <c r="B19" s="2" t="s">
        <v>127</v>
      </c>
      <c r="C19" s="8">
        <v>1.0289999999999999</v>
      </c>
    </row>
    <row r="20" spans="1:3" ht="25.15">
      <c r="A20" s="8" t="s">
        <v>145</v>
      </c>
      <c r="B20" s="2" t="s">
        <v>127</v>
      </c>
      <c r="C20" s="8">
        <v>0.95699999999999996</v>
      </c>
    </row>
    <row r="21" spans="1:3">
      <c r="A21" s="8" t="s">
        <v>146</v>
      </c>
      <c r="B21" s="2" t="s">
        <v>127</v>
      </c>
      <c r="C21" s="8">
        <v>0.999</v>
      </c>
    </row>
    <row r="22" spans="1:3">
      <c r="A22" s="8" t="s">
        <v>147</v>
      </c>
      <c r="B22" s="2" t="s">
        <v>127</v>
      </c>
      <c r="C22" s="8">
        <v>0.78</v>
      </c>
    </row>
    <row r="23" spans="1:3">
      <c r="A23" s="8" t="s">
        <v>148</v>
      </c>
      <c r="B23" s="2" t="s">
        <v>127</v>
      </c>
      <c r="C23" s="8">
        <v>0.26</v>
      </c>
    </row>
    <row r="24" spans="1:3">
      <c r="A24" s="8" t="s">
        <v>149</v>
      </c>
      <c r="B24" s="2" t="s">
        <v>127</v>
      </c>
      <c r="C24" s="8">
        <v>0.66</v>
      </c>
    </row>
    <row r="25" spans="1:3" ht="25.15">
      <c r="A25" s="8" t="s">
        <v>150</v>
      </c>
      <c r="B25" s="2" t="s">
        <v>127</v>
      </c>
      <c r="C25" s="8">
        <v>1.0009999999999999</v>
      </c>
    </row>
    <row r="26" spans="1:3">
      <c r="A26" s="8" t="s">
        <v>151</v>
      </c>
      <c r="B26" s="2" t="s">
        <v>127</v>
      </c>
      <c r="C26" s="8">
        <v>1.022</v>
      </c>
    </row>
    <row r="27" spans="1:3">
      <c r="A27" s="8" t="s">
        <v>152</v>
      </c>
      <c r="B27" s="2" t="s">
        <v>153</v>
      </c>
      <c r="C27" s="8">
        <v>2.4E-2</v>
      </c>
    </row>
    <row r="28" spans="1:3">
      <c r="A28" s="8" t="s">
        <v>154</v>
      </c>
      <c r="B28" s="2" t="s">
        <v>155</v>
      </c>
      <c r="C28" s="8">
        <v>0.1</v>
      </c>
    </row>
    <row r="29" spans="1:3">
      <c r="A29" s="8" t="s">
        <v>156</v>
      </c>
      <c r="B29" s="2" t="s">
        <v>157</v>
      </c>
      <c r="C29" s="8">
        <v>8.5999999999999993E-2</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A7F16E3557754597ADF6E4F37FD247" ma:contentTypeVersion="15" ma:contentTypeDescription="Create a new document." ma:contentTypeScope="" ma:versionID="faef13427c8a43cc98169c8a7b322d22">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31f5f22429878042ca3a4487f1ea3f9a"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4D2BBB-A7CE-4583-B67A-BD8E039B7901}"/>
</file>

<file path=customXml/itemProps2.xml><?xml version="1.0" encoding="utf-8"?>
<ds:datastoreItem xmlns:ds="http://schemas.openxmlformats.org/officeDocument/2006/customXml" ds:itemID="{5FDF4A79-4CCC-455C-B4C5-5DDE0A783880}"/>
</file>

<file path=customXml/itemProps3.xml><?xml version="1.0" encoding="utf-8"?>
<ds:datastoreItem xmlns:ds="http://schemas.openxmlformats.org/officeDocument/2006/customXml" ds:itemID="{9EE7897C-9844-4FB0-9766-DED7BEE8D8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Ričardas Raščiukas</dc:creator>
  <cp:keywords/>
  <dc:description/>
  <cp:lastModifiedBy/>
  <cp:revision/>
  <dcterms:created xsi:type="dcterms:W3CDTF">2015-06-05T18:19:34Z</dcterms:created>
  <dcterms:modified xsi:type="dcterms:W3CDTF">2023-04-17T07:10:33Z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